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18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<sst xmlns="http://schemas.openxmlformats.org/spreadsheetml/2006/main" count="52" uniqueCount="52">
  <si>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</si>
  <si>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</si>
  <si>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</si>
  <si>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</si>
  <si>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</si>
  <si>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</si>
  <si>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</si>
  <si>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</si>
  <si>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</si>
  <si>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</si>
  <si>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</si>
  <si>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</si>
  <si>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</si>
  <si>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</si>
  <si>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</si>
  <si>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</si>
  <si>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</si>
  <si>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</si>
  <si>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</si>
  <si>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</si>
  <si>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</si>
  <si>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</si>
  <si>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</si>
  <si>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</si>
  <si>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</si>
  <si>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</si>
  <si>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</si>
  <si>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</si>
  <si>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</si>
  <si>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</si>
  <si>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</si>
  <si>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</si>
  <si>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</si>
  <si>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</si>
  <si>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</si>
  <si>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</si>
  <si>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</si>
  <si>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</si>
  <si>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</si>
  <si>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</si>
  <si>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</t>
    </r>
    <r>
      <rPr>
        <sz val="22"/>
        <color rgb="FF000000"/>
        <rFont val="宋体"/>
        <charset val="134"/>
        <scheme val="minor"/>
      </rPr>
      <t>炬开发区保障性住房分配、退出信息表（2023年8月份）</t>
    </r>
  </si>
  <si>
    <t>镇区</t>
  </si>
  <si>
    <t>当月经审核符合保障性住房资格
的家庭</t>
  </si>
  <si>
    <t>当月经审核不符合保障性
住房资格的家庭</t>
  </si>
  <si>
    <t>当月获分配
公租房的家庭</t>
  </si>
  <si>
    <t>轮候分配公租房
的家庭</t>
  </si>
  <si>
    <t>退出申请或
放弃审核</t>
  </si>
  <si>
    <t>火炬开发区</t>
  </si>
  <si>
    <t>民众街道</t>
  </si>
  <si>
    <t>信息表详细名单如下：</t>
  </si>
  <si>
    <t>一、当月经审核符合保障性住房资格的家庭：1、赖春城；2、徐伟勋；3、杨秋雅;   4、谭养球。</t>
  </si>
  <si>
    <t>三、轮候分配公租房的家庭：1、吴应维；2、黄媚芳；3、周结夫；4、黄华添；5、张恩秀；6、黄笑妹。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</si>
</sst>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</numFmts>
  <fonts count="50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22"/>
      <color rgb="FF000000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5" borderId="1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34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16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18" fillId="4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51" borderId="16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8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8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83" applyFont="1" applyBorder="1" applyAlignment="1">
      <alignment horizontal="center" vertical="center" wrapText="1"/>
    </xf>
    <xf numFmtId="0" fontId="9" fillId="0" borderId="2" xfId="10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03" applyFont="1" applyFill="1" applyBorder="1" applyAlignment="1">
      <alignment horizontal="center" vertical="center"/>
    </xf>
    <xf numFmtId="0" fontId="9" fillId="0" borderId="2" xfId="103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60% - 强调文字颜色 5 2" xfId="6"/>
    <cellStyle name="着色 2 2" xfId="7"/>
    <cellStyle name="20% - 着色 6 2" xfId="8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差_中山市公建物业投资管理有限公司祈安苑7栋面积计算表" xfId="15"/>
    <cellStyle name="超链接" xfId="16" builtinId="8"/>
    <cellStyle name="百分比" xfId="17" builtinId="5"/>
    <cellStyle name="好_中山市公建物业投资管理有限公司祈安苑5栋面积计算表 2" xfId="18"/>
    <cellStyle name="已访问的超链接" xfId="19" builtinId="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40% - 强调文字颜色 4 2" xfId="36"/>
    <cellStyle name="检查单元格" xfId="37" builtinId="23"/>
    <cellStyle name="20% - 着色 1 2" xfId="38"/>
    <cellStyle name="20% - 强调文字颜色 6" xfId="39" builtinId="50"/>
    <cellStyle name="差_中山市公建物业投资管理有限公司祈安苑4栋面积计算表 2" xfId="40"/>
    <cellStyle name="强调文字颜色 2" xfId="41" builtinId="33"/>
    <cellStyle name="40% - 着色 5 2" xfId="42"/>
    <cellStyle name="链接单元格" xfId="43" builtinId="24"/>
    <cellStyle name="汇总" xfId="44" builtinId="25"/>
    <cellStyle name="好" xfId="45" builtinId="26"/>
    <cellStyle name="适中" xfId="46" builtinId="28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差_中山市公建物业投资管理有限公司祈安苑6栋面积计算表 2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40% - 强调文字颜色 5" xfId="62" builtinId="47"/>
    <cellStyle name="20% - 着色 2" xfId="63"/>
    <cellStyle name="60% - 着色 6 2" xfId="64"/>
    <cellStyle name="60% - 强调文字颜色 5" xfId="65" builtinId="48"/>
    <cellStyle name="强调文字颜色 6" xfId="66" builtinId="49"/>
    <cellStyle name="着色 5 2" xfId="67"/>
    <cellStyle name="40% - 强调文字颜色 6" xfId="68" builtinId="51"/>
    <cellStyle name="适中 2" xfId="69"/>
    <cellStyle name="20% - 着色 3" xfId="70"/>
    <cellStyle name="40% - 强调文字颜色 6 2" xfId="71"/>
    <cellStyle name="20% - 着色 3 2" xfId="72"/>
    <cellStyle name="60% - 强调文字颜色 6" xfId="73" builtinId="52"/>
    <cellStyle name="60% - 强调文字颜色 2 2" xfId="74"/>
    <cellStyle name="输入 2" xfId="75"/>
    <cellStyle name="20% - 强调文字颜色 3 2" xfId="76"/>
    <cellStyle name="着色 4" xfId="77"/>
    <cellStyle name="好_中山市公建物业投资管理有限公司祈安苑4栋面积计算表 2" xfId="78"/>
    <cellStyle name="差_中山市公建物业投资管理有限公司祈安苑5栋面积计算表" xfId="79"/>
    <cellStyle name="差_中山市公建物业投资管理有限公司祈安苑4栋面积计算表" xfId="80"/>
    <cellStyle name="常规 2" xfId="81"/>
    <cellStyle name="好 2" xfId="82"/>
    <cellStyle name="常规_统计" xfId="83"/>
    <cellStyle name="60% - 强调文字颜色 6 2" xfId="84"/>
    <cellStyle name="20% - 强调文字颜色 5 2" xfId="85"/>
    <cellStyle name="40% - 强调文字颜色 2 2" xfId="86"/>
    <cellStyle name="40% - 强调文字颜色 5 2" xfId="87"/>
    <cellStyle name="20% - 着色 2 2" xfId="88"/>
    <cellStyle name="好_中山市公建物业投资管理有限公司祈安苑7栋面积计算表 2" xfId="89"/>
    <cellStyle name="好_房源分配表" xfId="90"/>
    <cellStyle name="差_中山市公建物业投资管理有限公司祈安苑3栋面积计算表 2" xfId="91"/>
    <cellStyle name="20% - 着色 5 2" xfId="92"/>
    <cellStyle name="着色 1 2" xfId="93"/>
    <cellStyle name="20% - 着色 4 2" xfId="94"/>
    <cellStyle name="好_中山市公建物业投资管理有限公司祈安苑7栋面积计算表" xfId="95"/>
    <cellStyle name="40% - 着色 5" xfId="96"/>
    <cellStyle name="40% - 着色 4 2" xfId="97"/>
    <cellStyle name="60% - 着色 4" xfId="98"/>
    <cellStyle name="标题 1 2" xfId="99"/>
    <cellStyle name="着色 6 2" xfId="100"/>
    <cellStyle name="差 2" xfId="101"/>
    <cellStyle name="40% - 着色 6" xfId="102"/>
    <cellStyle name="常规_Sheet4" xfId="103"/>
    <cellStyle name="标题 5" xfId="104"/>
    <cellStyle name="差_房源分配表" xfId="105"/>
    <cellStyle name="20% - 强调文字颜色 6 2" xfId="106"/>
    <cellStyle name="40% - 强调文字颜色 1 2" xfId="107"/>
    <cellStyle name="着色 2" xfId="108"/>
    <cellStyle name="20% - 着色 6" xfId="109"/>
    <cellStyle name="20% - 强调文字颜色 2 2" xfId="110"/>
    <cellStyle name="强调文字颜色 6 2" xfId="111"/>
    <cellStyle name="好_中山市公建物业投资管理有限公司祈安苑5栋面积计算表" xfId="112"/>
    <cellStyle name="60% - 着色 5 2" xfId="113"/>
    <cellStyle name="60% - 强调文字颜色 1 2" xfId="114"/>
    <cellStyle name="着色 6" xfId="115"/>
    <cellStyle name="强调文字颜色 5 2" xfId="116"/>
    <cellStyle name="好_中山市公建物业投资管理有限公司祈安苑6栋面积计算表 2" xfId="117"/>
    <cellStyle name="强调文字颜色 2 2" xfId="118"/>
    <cellStyle name="60% - 着色 2 2" xfId="119"/>
    <cellStyle name="60% - 着色 3" xfId="120"/>
    <cellStyle name="强调文字颜色 4 2" xfId="121"/>
    <cellStyle name="60% - 着色 4 2" xfId="122"/>
    <cellStyle name="20% - 强调文字颜色 1 2" xfId="123"/>
    <cellStyle name="汇总 2" xfId="124"/>
    <cellStyle name="着色 3" xfId="125"/>
    <cellStyle name="标题 4 2" xfId="126"/>
    <cellStyle name="差_中山市公建物业投资管理有限公司祈安苑5栋面积计算表 2" xfId="127"/>
    <cellStyle name="60% - 着色 1 2" xfId="128"/>
    <cellStyle name="强调文字颜色 1 2" xfId="129"/>
    <cellStyle name="差_房源分配表 2" xfId="130"/>
    <cellStyle name="40% - 着色 3 2" xfId="131"/>
    <cellStyle name="检查单元格 2" xfId="132"/>
    <cellStyle name="链接单元格 2" xfId="133"/>
    <cellStyle name="40% - 着色 2 2" xfId="134"/>
    <cellStyle name="60% - 强调文字颜色 4 2" xfId="135"/>
    <cellStyle name="注释 2" xfId="136"/>
    <cellStyle name="强调文字颜色 3 2" xfId="137"/>
    <cellStyle name="60% - 着色 3 2" xfId="138"/>
    <cellStyle name="20% - 着色 4" xfId="139"/>
    <cellStyle name="警告文本 2" xfId="140"/>
    <cellStyle name="标题 2 2" xfId="141"/>
    <cellStyle name="着色 3 2" xfId="142"/>
    <cellStyle name="解释性文本 2" xfId="143"/>
    <cellStyle name="60% - 着色 5" xfId="144"/>
    <cellStyle name="差_中山市公建物业投资管理有限公司祈安苑7栋面积计算表 2" xfId="145"/>
    <cellStyle name="60% - 强调文字颜色 3 2" xfId="146"/>
    <cellStyle name="20% - 强调文字颜色 4 2" xfId="147"/>
    <cellStyle name="差_中山市公建物业投资管理有限公司祈安苑6栋面积计算表" xfId="148"/>
    <cellStyle name="好_中山市公建物业投资管理有限公司祈安苑3栋面积计算表 2" xfId="149"/>
    <cellStyle name="好_中山市公建物业投资管理有限公司祈安苑4栋面积计算表" xfId="150"/>
    <cellStyle name="40% - 着色 1 2" xfId="151"/>
    <cellStyle name="60% - 着色 6" xfId="152"/>
    <cellStyle name="着色 4 2" xfId="153"/>
    <cellStyle name="好_中山市公建物业投资管理有限公司祈安苑6栋面积计算表" xfId="154"/>
    <cellStyle name="差_中山市公建物业投资管理有限公司祈安苑3栋面积计算表" xfId="155"/>
    <cellStyle name="60% - 着色 1" xfId="156"/>
    <cellStyle name="标题 3 2" xfId="157"/>
    <cellStyle name="40% - 着色 6 2" xfId="158"/>
    <cellStyle name="40% - 着色 2" xfId="159"/>
    <cellStyle name="40% - 着色 1" xfId="160"/>
    <cellStyle name="40% - 强调文字颜色 3 2" xfId="161"/>
    <cellStyle name="40% - 着色 3" xfId="162"/>
    <cellStyle name="好_中山市公建物业投资管理有限公司祈安苑3栋面积计算表" xfId="163"/>
    <cellStyle name="好_房源分配表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.cache\.fr-dsAeYG\8&#26376;&#20221;\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</row>
    <row r="2" s="25" customFormat="1" ht="19.5" spans="1:6">
      <c r="A2" s="31" t="s">
        <v>6</v>
      </c>
      <c r="B2" s="27" t="s">
        <v>7</v>
      </c>
      <c r="C2" s="28">
        <f>COUNTIF(当月经审核符合保障性住房资格的家庭!F:F,MID(B2,1,2))</f>
        <v>0</v>
      </c>
      <c r="D2" s="28" t="e">
        <f>COUNTIF(#REF!,MID(B2,1,2))</f>
        <v>#REF!</v>
      </c>
      <c r="E2" s="28" t="e">
        <f>COUNTIF(#REF!,MID(B2,1,2))</f>
        <v>#REF!</v>
      </c>
      <c r="F2" s="28" t="e">
        <f>COUNTIF(#REF!,MID(B2,1,2))</f>
        <v>#REF!</v>
      </c>
    </row>
    <row r="3" s="25" customFormat="1" ht="19.5" spans="1:6">
      <c r="A3" s="31" t="s">
        <v>8</v>
      </c>
      <c r="B3" s="27" t="s">
        <v>9</v>
      </c>
      <c r="C3" s="28">
        <f>COUNTIF(当月经审核符合保障性住房资格的家庭!F:F,MID(B3,1,2))</f>
        <v>0</v>
      </c>
      <c r="D3" s="28" t="e">
        <f>COUNTIF(#REF!,MID(B3,1,2))</f>
        <v>#REF!</v>
      </c>
      <c r="E3" s="28" t="e">
        <f>COUNTIF(#REF!,MID(B3,1,2))</f>
        <v>#REF!</v>
      </c>
      <c r="F3" s="28" t="e">
        <f>COUNTIF(#REF!,MID(B3,1,2))</f>
        <v>#REF!</v>
      </c>
    </row>
    <row r="4" s="25" customFormat="1" ht="19.5" spans="1:6">
      <c r="A4" s="31" t="s">
        <v>10</v>
      </c>
      <c r="B4" s="27" t="s">
        <v>11</v>
      </c>
      <c r="C4" s="28">
        <f>COUNTIF(当月经审核符合保障性住房资格的家庭!F:F,MID(B4,1,2))</f>
        <v>0</v>
      </c>
      <c r="D4" s="28" t="e">
        <f>COUNTIF(#REF!,MID(B4,1,2))</f>
        <v>#REF!</v>
      </c>
      <c r="E4" s="28" t="e">
        <f>COUNTIF(#REF!,MID(B4,1,2))</f>
        <v>#REF!</v>
      </c>
      <c r="F4" s="28" t="e">
        <f>COUNTIF(#REF!,MID(B4,1,2))</f>
        <v>#REF!</v>
      </c>
    </row>
    <row r="5" s="25" customFormat="1" ht="19.5" spans="1:6">
      <c r="A5" s="31" t="s">
        <v>12</v>
      </c>
      <c r="B5" s="27" t="s">
        <v>13</v>
      </c>
      <c r="C5" s="28">
        <f>COUNTIF(当月经审核符合保障性住房资格的家庭!F:F,MID(B5,1,2))</f>
        <v>0</v>
      </c>
      <c r="D5" s="28" t="e">
        <f>COUNTIF(#REF!,MID(B5,1,2))</f>
        <v>#REF!</v>
      </c>
      <c r="E5" s="28" t="e">
        <f>COUNTIF(#REF!,MID(B5,1,2))</f>
        <v>#REF!</v>
      </c>
      <c r="F5" s="28" t="e">
        <f>COUNTIF(#REF!,MID(B5,1,2))</f>
        <v>#REF!</v>
      </c>
    </row>
    <row r="6" s="25" customFormat="1" ht="19.5" spans="1:6">
      <c r="A6" s="31" t="s">
        <v>14</v>
      </c>
      <c r="B6" s="27" t="s">
        <v>15</v>
      </c>
      <c r="C6" s="28">
        <f>COUNTIF(当月经审核符合保障性住房资格的家庭!F:F,MID(B6,1,2))</f>
        <v>0</v>
      </c>
      <c r="D6" s="28" t="e">
        <f>COUNTIF(#REF!,MID(B6,1,2))</f>
        <v>#REF!</v>
      </c>
      <c r="E6" s="28" t="e">
        <f>COUNTIF(#REF!,MID(B6,1,2))</f>
        <v>#REF!</v>
      </c>
      <c r="F6" s="28" t="e">
        <f>COUNTIF(#REF!,MID(B6,1,2))</f>
        <v>#REF!</v>
      </c>
    </row>
    <row r="7" s="25" customFormat="1" ht="19.5" spans="1:6">
      <c r="A7" s="31" t="s">
        <v>16</v>
      </c>
      <c r="B7" s="27" t="s">
        <v>17</v>
      </c>
      <c r="C7" s="28">
        <f>COUNTIF(当月经审核符合保障性住房资格的家庭!F:F,MID(B7,1,2))</f>
        <v>0</v>
      </c>
      <c r="D7" s="28" t="e">
        <f>COUNTIF(#REF!,MID(B7,1,2))</f>
        <v>#REF!</v>
      </c>
      <c r="E7" s="28" t="e">
        <f>COUNTIF(#REF!,MID(B7,1,2))</f>
        <v>#REF!</v>
      </c>
      <c r="F7" s="28" t="e">
        <f>COUNTIF(#REF!,MID(B7,1,2))</f>
        <v>#REF!</v>
      </c>
    </row>
    <row r="8" s="25" customFormat="1" ht="19.5" spans="1:6">
      <c r="A8" s="31" t="s">
        <v>18</v>
      </c>
      <c r="B8" s="27" t="s">
        <v>19</v>
      </c>
      <c r="C8" s="28">
        <f>COUNTIF(当月经审核符合保障性住房资格的家庭!F:F,MID(B8,1,2))</f>
        <v>0</v>
      </c>
      <c r="D8" s="28" t="e">
        <f>COUNTIF(#REF!,MID(B8,1,2))</f>
        <v>#REF!</v>
      </c>
      <c r="E8" s="28" t="e">
        <f>COUNTIF(#REF!,MID(B8,1,2))</f>
        <v>#REF!</v>
      </c>
      <c r="F8" s="28" t="e">
        <f>COUNTIF(#REF!,MID(B8,1,2))</f>
        <v>#REF!</v>
      </c>
    </row>
    <row r="9" s="25" customFormat="1" ht="19.5" spans="1:6">
      <c r="A9" s="31" t="s">
        <v>20</v>
      </c>
      <c r="B9" s="27" t="s">
        <v>21</v>
      </c>
      <c r="C9" s="28">
        <f>COUNTIF(当月经审核符合保障性住房资格的家庭!F:F,MID(B9,1,2))</f>
        <v>0</v>
      </c>
      <c r="D9" s="28" t="e">
        <f>COUNTIF(#REF!,MID(B9,1,2))</f>
        <v>#REF!</v>
      </c>
      <c r="E9" s="28" t="e">
        <f>COUNTIF(#REF!,MID(B9,1,2))</f>
        <v>#REF!</v>
      </c>
      <c r="F9" s="28" t="e">
        <f>COUNTIF(#REF!,MID(B9,1,2))</f>
        <v>#REF!</v>
      </c>
    </row>
    <row r="10" s="25" customFormat="1" ht="19.5" spans="1:6">
      <c r="A10" s="31" t="s">
        <v>22</v>
      </c>
      <c r="B10" s="27" t="s">
        <v>23</v>
      </c>
      <c r="C10" s="28">
        <f>COUNTIF(当月经审核符合保障性住房资格的家庭!F:F,MID(B10,1,2))</f>
        <v>0</v>
      </c>
      <c r="D10" s="28" t="e">
        <f>COUNTIF(#REF!,MID(B10,1,2))</f>
        <v>#REF!</v>
      </c>
      <c r="E10" s="28" t="e">
        <f>COUNTIF(#REF!,MID(B10,1,2))</f>
        <v>#REF!</v>
      </c>
      <c r="F10" s="28" t="e">
        <f>COUNTIF(#REF!,MID(B10,1,2))</f>
        <v>#REF!</v>
      </c>
    </row>
    <row r="11" s="25" customFormat="1" ht="19.5" spans="1:6">
      <c r="A11" s="27">
        <v>10</v>
      </c>
      <c r="B11" s="27" t="s">
        <v>24</v>
      </c>
      <c r="C11" s="28">
        <f>COUNTIF(当月经审核符合保障性住房资格的家庭!F:F,MID(B11,1,2))</f>
        <v>0</v>
      </c>
      <c r="D11" s="28" t="e">
        <f>COUNTIF(#REF!,MID(B11,1,2))</f>
        <v>#REF!</v>
      </c>
      <c r="E11" s="28" t="e">
        <f>COUNTIF(#REF!,MID(B11,1,2))</f>
        <v>#REF!</v>
      </c>
      <c r="F11" s="28" t="e">
        <f>COUNTIF(#REF!,MID(B11,1,2))</f>
        <v>#REF!</v>
      </c>
    </row>
    <row r="12" s="25" customFormat="1" ht="19.5" spans="1:6">
      <c r="A12" s="27">
        <v>11</v>
      </c>
      <c r="B12" s="27" t="s">
        <v>25</v>
      </c>
      <c r="C12" s="28">
        <f>COUNTIF(当月经审核符合保障性住房资格的家庭!F:F,MID(B12,1,2))</f>
        <v>0</v>
      </c>
      <c r="D12" s="28" t="e">
        <f>COUNTIF(#REF!,MID(B12,1,2))</f>
        <v>#REF!</v>
      </c>
      <c r="E12" s="28" t="e">
        <f>COUNTIF(#REF!,MID(B12,1,2))</f>
        <v>#REF!</v>
      </c>
      <c r="F12" s="28" t="e">
        <f>COUNTIF(#REF!,MID(B12,1,2))</f>
        <v>#REF!</v>
      </c>
    </row>
    <row r="13" s="25" customFormat="1" ht="19.5" spans="1:6">
      <c r="A13" s="27">
        <v>12</v>
      </c>
      <c r="B13" s="27" t="s">
        <v>26</v>
      </c>
      <c r="C13" s="28">
        <f>COUNTIF(当月经审核符合保障性住房资格的家庭!F:F,MID(B13,1,2))</f>
        <v>0</v>
      </c>
      <c r="D13" s="28" t="e">
        <f>COUNTIF(#REF!,MID(B13,1,2))</f>
        <v>#REF!</v>
      </c>
      <c r="E13" s="28" t="e">
        <f>COUNTIF(#REF!,MID(B13,1,2))</f>
        <v>#REF!</v>
      </c>
      <c r="F13" s="28" t="e">
        <f>COUNTIF(#REF!,MID(B13,1,2))</f>
        <v>#REF!</v>
      </c>
    </row>
    <row r="14" s="25" customFormat="1" ht="19.5" spans="1:6">
      <c r="A14" s="27">
        <v>13</v>
      </c>
      <c r="B14" s="27" t="s">
        <v>27</v>
      </c>
      <c r="C14" s="28">
        <f>COUNTIF(当月经审核符合保障性住房资格的家庭!F:F,MID(B14,1,2))</f>
        <v>0</v>
      </c>
      <c r="D14" s="28" t="e">
        <f>COUNTIF(#REF!,MID(B14,1,2))</f>
        <v>#REF!</v>
      </c>
      <c r="E14" s="28" t="e">
        <f>COUNTIF(#REF!,MID(B14,1,2))</f>
        <v>#REF!</v>
      </c>
      <c r="F14" s="28" t="e">
        <f>COUNTIF(#REF!,MID(B14,1,2))</f>
        <v>#REF!</v>
      </c>
    </row>
    <row r="15" s="25" customFormat="1" ht="19.5" spans="1:6">
      <c r="A15" s="27">
        <v>14</v>
      </c>
      <c r="B15" s="27" t="s">
        <v>28</v>
      </c>
      <c r="C15" s="28">
        <f>COUNTIF(当月经审核符合保障性住房资格的家庭!F:F,MID(B15,1,2))</f>
        <v>0</v>
      </c>
      <c r="D15" s="28" t="e">
        <f>COUNTIF(#REF!,MID(B15,1,2))</f>
        <v>#REF!</v>
      </c>
      <c r="E15" s="28" t="e">
        <f>COUNTIF(#REF!,MID(B15,1,2))</f>
        <v>#REF!</v>
      </c>
      <c r="F15" s="28" t="e">
        <f>COUNTIF(#REF!,MID(B15,1,2))</f>
        <v>#REF!</v>
      </c>
    </row>
    <row r="16" s="25" customFormat="1" ht="19.5" spans="1:6">
      <c r="A16" s="27">
        <v>15</v>
      </c>
      <c r="B16" s="27" t="s">
        <v>29</v>
      </c>
      <c r="C16" s="28">
        <f>COUNTIF(当月经审核符合保障性住房资格的家庭!F:F,MID(B16,1,2))</f>
        <v>0</v>
      </c>
      <c r="D16" s="28" t="e">
        <f>COUNTIF(#REF!,MID(B16,1,2))</f>
        <v>#REF!</v>
      </c>
      <c r="E16" s="28" t="e">
        <f>COUNTIF(#REF!,MID(B16,1,2))</f>
        <v>#REF!</v>
      </c>
      <c r="F16" s="28" t="e">
        <f>COUNTIF(#REF!,MID(B16,1,2))</f>
        <v>#REF!</v>
      </c>
    </row>
    <row r="17" s="25" customFormat="1" ht="19.5" spans="1:6">
      <c r="A17" s="27">
        <v>16</v>
      </c>
      <c r="B17" s="27" t="s">
        <v>30</v>
      </c>
      <c r="C17" s="28">
        <f>COUNTIF(当月经审核符合保障性住房资格的家庭!F:F,MID(B17,1,2))</f>
        <v>0</v>
      </c>
      <c r="D17" s="28" t="e">
        <f>COUNTIF(#REF!,MID(B17,1,2))</f>
        <v>#REF!</v>
      </c>
      <c r="E17" s="28" t="e">
        <f>COUNTIF(#REF!,MID(B17,1,2))</f>
        <v>#REF!</v>
      </c>
      <c r="F17" s="28" t="e">
        <f>COUNTIF(#REF!,MID(B17,1,2))</f>
        <v>#REF!</v>
      </c>
    </row>
    <row r="18" s="25" customFormat="1" ht="19.5" spans="1:6">
      <c r="A18" s="27">
        <v>17</v>
      </c>
      <c r="B18" s="27" t="s">
        <v>31</v>
      </c>
      <c r="C18" s="28">
        <f>COUNTIF(当月经审核符合保障性住房资格的家庭!F:F,MID(B18,1,2))</f>
        <v>0</v>
      </c>
      <c r="D18" s="28" t="e">
        <f>COUNTIF(#REF!,MID(B18,1,2))</f>
        <v>#REF!</v>
      </c>
      <c r="E18" s="28" t="e">
        <f>COUNTIF(#REF!,MID(B18,1,2))</f>
        <v>#REF!</v>
      </c>
      <c r="F18" s="28" t="e">
        <f>COUNTIF(#REF!,MID(B18,1,2))</f>
        <v>#REF!</v>
      </c>
    </row>
    <row r="19" s="25" customFormat="1" ht="19.5" spans="1:6">
      <c r="A19" s="27">
        <v>18</v>
      </c>
      <c r="B19" s="27" t="s">
        <v>32</v>
      </c>
      <c r="C19" s="28">
        <f>COUNTIF(当月经审核符合保障性住房资格的家庭!F:F,MID(B19,1,2))</f>
        <v>0</v>
      </c>
      <c r="D19" s="28" t="e">
        <f>COUNTIF(#REF!,MID(B19,1,2))</f>
        <v>#REF!</v>
      </c>
      <c r="E19" s="28" t="e">
        <f>COUNTIF(#REF!,MID(B19,1,2))</f>
        <v>#REF!</v>
      </c>
      <c r="F19" s="28" t="e">
        <f>COUNTIF(#REF!,MID(B19,1,2))</f>
        <v>#REF!</v>
      </c>
    </row>
    <row r="20" s="25" customFormat="1" ht="19.5" spans="1:6">
      <c r="A20" s="27">
        <v>19</v>
      </c>
      <c r="B20" s="27" t="s">
        <v>33</v>
      </c>
      <c r="C20" s="28">
        <f>COUNTIF(当月经审核符合保障性住房资格的家庭!F:F,MID(B20,1,2))</f>
        <v>0</v>
      </c>
      <c r="D20" s="28" t="e">
        <f>COUNTIF(#REF!,MID(B20,1,2))</f>
        <v>#REF!</v>
      </c>
      <c r="E20" s="28" t="e">
        <f>COUNTIF(#REF!,MID(B20,1,2))</f>
        <v>#REF!</v>
      </c>
      <c r="F20" s="28" t="e">
        <f>COUNTIF(#REF!,MID(B20,1,2))</f>
        <v>#REF!</v>
      </c>
    </row>
    <row r="21" s="25" customFormat="1" ht="19.5" spans="1:6">
      <c r="A21" s="27">
        <v>20</v>
      </c>
      <c r="B21" s="27" t="s">
        <v>34</v>
      </c>
      <c r="C21" s="28">
        <f>COUNTIF(当月经审核符合保障性住房资格的家庭!F:F,MID(B21,1,2))</f>
        <v>0</v>
      </c>
      <c r="D21" s="28" t="e">
        <f>COUNTIF(#REF!,MID(B21,1,2))</f>
        <v>#REF!</v>
      </c>
      <c r="E21" s="28" t="e">
        <f>COUNTIF(#REF!,MID(B21,1,2))</f>
        <v>#REF!</v>
      </c>
      <c r="F21" s="28" t="e">
        <f>COUNTIF(#REF!,MID(B21,1,2))</f>
        <v>#REF!</v>
      </c>
    </row>
    <row r="22" s="25" customFormat="1" ht="19.5" spans="1:6">
      <c r="A22" s="27">
        <v>21</v>
      </c>
      <c r="B22" s="27" t="s">
        <v>35</v>
      </c>
      <c r="C22" s="28">
        <f>COUNTIF(当月经审核符合保障性住房资格的家庭!F:F,MID(B22,1,2))</f>
        <v>0</v>
      </c>
      <c r="D22" s="28" t="e">
        <f>COUNTIF(#REF!,MID(B22,1,2))</f>
        <v>#REF!</v>
      </c>
      <c r="E22" s="28" t="e">
        <f>COUNTIF(#REF!,MID(B22,1,2))</f>
        <v>#REF!</v>
      </c>
      <c r="F22" s="28" t="e">
        <f>COUNTIF(#REF!,MID(B22,1,2))</f>
        <v>#REF!</v>
      </c>
    </row>
    <row r="23" s="25" customFormat="1" ht="19.5" spans="1:6">
      <c r="A23" s="27">
        <v>22</v>
      </c>
      <c r="B23" s="27" t="s">
        <v>36</v>
      </c>
      <c r="C23" s="28">
        <f>COUNTIF(当月经审核符合保障性住房资格的家庭!F:F,MID(B23,1,2))</f>
        <v>0</v>
      </c>
      <c r="D23" s="28" t="e">
        <f>COUNTIF(#REF!,MID(B23,1,2))</f>
        <v>#REF!</v>
      </c>
      <c r="E23" s="28" t="e">
        <f>COUNTIF(#REF!,MID(B23,1,2))</f>
        <v>#REF!</v>
      </c>
      <c r="F23" s="28" t="e">
        <f>COUNTIF(#REF!,MID(B23,1,2))</f>
        <v>#REF!</v>
      </c>
    </row>
    <row r="24" s="25" customFormat="1" ht="19.5" spans="1:6">
      <c r="A24" s="27">
        <v>23</v>
      </c>
      <c r="B24" s="27" t="s">
        <v>37</v>
      </c>
      <c r="C24" s="28">
        <f>COUNTIF(当月经审核符合保障性住房资格的家庭!F:F,MID(B24,1,2))</f>
        <v>0</v>
      </c>
      <c r="D24" s="28" t="e">
        <f>COUNTIF(#REF!,MID(B24,1,2))</f>
        <v>#REF!</v>
      </c>
      <c r="E24" s="28" t="e">
        <f>COUNTIF(#REF!,MID(B24,1,2))</f>
        <v>#REF!</v>
      </c>
      <c r="F24" s="28" t="e">
        <f>COUNTIF(#REF!,MID(B24,1,2))</f>
        <v>#REF!</v>
      </c>
    </row>
    <row r="25" s="25" customFormat="1" ht="19.5" spans="1:6">
      <c r="A25" s="27">
        <v>24</v>
      </c>
      <c r="B25" s="27" t="s">
        <v>38</v>
      </c>
      <c r="C25" s="28">
        <f>COUNTIF(当月经审核符合保障性住房资格的家庭!F:F,MID(B25,1,2))</f>
        <v>0</v>
      </c>
      <c r="D25" s="28" t="e">
        <f>COUNTIF(#REF!,MID(B25,1,2))</f>
        <v>#REF!</v>
      </c>
      <c r="E25" s="28" t="e">
        <f>COUNTIF(#REF!,MID(B25,1,2))</f>
        <v>#REF!</v>
      </c>
      <c r="F25" s="28" t="e">
        <f>COUNTIF(#REF!,MID(B25,1,2))</f>
        <v>#REF!</v>
      </c>
    </row>
    <row r="26" ht="19.5" spans="1:6">
      <c r="A26" s="29"/>
      <c r="B26" s="30" t="s">
        <v>39</v>
      </c>
      <c r="C26" s="28">
        <f>SUM(C2:C25)</f>
        <v>0</v>
      </c>
      <c r="D26" s="28" t="e">
        <f>SUM(D2:D25)</f>
        <v>#REF!</v>
      </c>
      <c r="E26" s="28" t="e">
        <f>SUM(E2:E25)</f>
        <v>#REF!</v>
      </c>
      <c r="F26" s="28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6"/>
  <sheetViews>
    <sheetView tabSelected="1" topLeftCell="B1" workbookViewId="0">
      <selection activeCell="B1" sqref="B1:G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21.375" customWidth="1"/>
    <col min="7" max="7" width="16.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I1" s="20"/>
      <c r="J1" s="13"/>
    </row>
    <row r="2" ht="70.5" customHeight="1" spans="2:9">
      <c r="B2" s="4" t="s">
        <v>41</v>
      </c>
      <c r="C2" s="4" t="s">
        <v>42</v>
      </c>
      <c r="D2" s="4" t="s">
        <v>43</v>
      </c>
      <c r="E2" s="4" t="s">
        <v>44</v>
      </c>
      <c r="F2" s="4" t="s">
        <v>45</v>
      </c>
      <c r="G2" s="4" t="s">
        <v>46</v>
      </c>
      <c r="I2" s="20"/>
    </row>
    <row r="3" ht="31.5" customHeight="1" spans="2:12">
      <c r="B3" s="5" t="s">
        <v>47</v>
      </c>
      <c r="C3" s="6">
        <v>3</v>
      </c>
      <c r="D3" s="6">
        <v>0</v>
      </c>
      <c r="E3" s="6">
        <v>0</v>
      </c>
      <c r="F3" s="6">
        <v>2</v>
      </c>
      <c r="G3" s="7">
        <v>0</v>
      </c>
      <c r="I3" s="20"/>
      <c r="J3" s="21"/>
      <c r="L3" s="14"/>
    </row>
    <row r="4" ht="31.5" customHeight="1" spans="2:12">
      <c r="B4" s="5" t="s">
        <v>48</v>
      </c>
      <c r="C4" s="6">
        <v>1</v>
      </c>
      <c r="D4" s="6">
        <v>0</v>
      </c>
      <c r="E4" s="6">
        <v>0</v>
      </c>
      <c r="F4" s="6">
        <v>4</v>
      </c>
      <c r="G4" s="7">
        <v>0</v>
      </c>
      <c r="I4" s="20"/>
      <c r="L4" s="14"/>
    </row>
    <row r="5" ht="31.5" customHeight="1" spans="2:12">
      <c r="B5" s="8"/>
      <c r="C5"/>
      <c r="D5" s="9"/>
      <c r="E5" s="9"/>
      <c r="I5" s="17"/>
      <c r="J5" s="21"/>
      <c r="L5" s="22"/>
    </row>
    <row r="6" ht="28.5" customHeight="1" spans="2:12">
      <c r="B6" s="10" t="s">
        <v>49</v>
      </c>
      <c r="C6"/>
      <c r="D6" s="9"/>
      <c r="E6" s="9"/>
      <c r="I6" s="17"/>
      <c r="J6" s="21"/>
      <c r="L6" s="22"/>
    </row>
    <row r="7" ht="33.75" customHeight="1" spans="2:12">
      <c r="B7" s="11" t="s">
        <v>50</v>
      </c>
      <c r="C7" s="11"/>
      <c r="D7" s="11"/>
      <c r="E7" s="11"/>
      <c r="F7" s="11"/>
      <c r="G7" s="11"/>
      <c r="I7" s="17"/>
      <c r="J7" s="21"/>
      <c r="L7" s="22"/>
    </row>
    <row r="8" ht="36.75" customHeight="1" spans="2:12">
      <c r="B8" s="12" t="s">
        <v>51</v>
      </c>
      <c r="C8" s="12"/>
      <c r="D8" s="12"/>
      <c r="E8" s="12"/>
      <c r="F8" s="12"/>
      <c r="G8" s="12"/>
      <c r="I8" s="14"/>
      <c r="J8" s="21"/>
      <c r="L8" s="22"/>
    </row>
    <row r="9" spans="3:12">
      <c r="C9"/>
      <c r="D9" s="9"/>
      <c r="E9" s="9"/>
      <c r="I9" s="15"/>
      <c r="J9" s="16"/>
      <c r="L9" s="23"/>
    </row>
    <row r="10" spans="3:12">
      <c r="C10" s="13"/>
      <c r="D10" s="9"/>
      <c r="E10" s="9"/>
      <c r="G10" s="14"/>
      <c r="I10" s="15"/>
      <c r="J10" s="13"/>
      <c r="L10" s="23"/>
    </row>
    <row r="11" spans="3:12">
      <c r="C11" s="13"/>
      <c r="D11" s="9"/>
      <c r="E11" s="9"/>
      <c r="F11" s="15"/>
      <c r="G11" s="14"/>
      <c r="I11" s="17"/>
      <c r="J11" s="13"/>
      <c r="L11" s="23"/>
    </row>
    <row r="12" spans="3:12">
      <c r="C12" s="16"/>
      <c r="D12" s="9"/>
      <c r="E12"/>
      <c r="F12" s="17"/>
      <c r="G12" s="14"/>
      <c r="I12" s="17"/>
      <c r="J12" s="13"/>
      <c r="L12" s="23"/>
    </row>
    <row r="13" spans="3:12">
      <c r="C13" s="15"/>
      <c r="D13" s="9"/>
      <c r="E13"/>
      <c r="F13" s="8"/>
      <c r="G13" s="14"/>
      <c r="I13" s="1"/>
      <c r="J13" s="13"/>
      <c r="L13" s="23"/>
    </row>
    <row r="14" spans="3:12">
      <c r="C14" s="17"/>
      <c r="D14" s="15"/>
      <c r="E14"/>
      <c r="F14" s="8"/>
      <c r="G14" s="14"/>
      <c r="J14" s="13"/>
      <c r="L14" s="23"/>
    </row>
    <row r="15" spans="4:12">
      <c r="D15" s="17"/>
      <c r="E15"/>
      <c r="F15" s="15"/>
      <c r="G15" s="14"/>
      <c r="J15" s="16"/>
      <c r="L15" s="23"/>
    </row>
    <row r="16" spans="5:12">
      <c r="E16"/>
      <c r="F16" s="15"/>
      <c r="G16" s="14"/>
      <c r="J16" s="13"/>
      <c r="L16" s="23"/>
    </row>
    <row r="17" spans="5:12">
      <c r="E17"/>
      <c r="F17" s="17"/>
      <c r="G17" s="14"/>
      <c r="J17" s="13"/>
      <c r="L17" s="23"/>
    </row>
    <row r="18" spans="3:12">
      <c r="C18" s="13"/>
      <c r="E18"/>
      <c r="F18" s="17"/>
      <c r="G18" s="14"/>
      <c r="J18" s="16"/>
      <c r="L18" s="13"/>
    </row>
    <row r="19" spans="3:12">
      <c r="C19" s="13"/>
      <c r="D19"/>
      <c r="E19"/>
      <c r="F19" s="17"/>
      <c r="G19" s="14"/>
      <c r="J19" s="16"/>
      <c r="L19" s="13"/>
    </row>
    <row r="20" spans="3:12">
      <c r="C20" s="13"/>
      <c r="D20"/>
      <c r="E20"/>
      <c r="F20" s="17"/>
      <c r="G20" s="14"/>
      <c r="J20" s="16"/>
      <c r="L20" s="22"/>
    </row>
    <row r="21" spans="3:12">
      <c r="C21" s="13"/>
      <c r="D21"/>
      <c r="E21"/>
      <c r="F21" s="17"/>
      <c r="G21" s="14"/>
      <c r="J21" s="16"/>
      <c r="L21" s="22"/>
    </row>
    <row r="22" spans="3:12">
      <c r="C22" s="13"/>
      <c r="D22"/>
      <c r="E22"/>
      <c r="F22" s="13"/>
      <c r="G22" s="14"/>
      <c r="J22" s="24"/>
      <c r="L22" s="13"/>
    </row>
    <row r="23" ht="19.5" spans="2:12">
      <c r="B23" s="18"/>
      <c r="C23" s="13"/>
      <c r="D23" s="19"/>
      <c r="E23" s="19"/>
      <c r="F23" s="17"/>
      <c r="G23" s="14"/>
      <c r="J23" s="24"/>
      <c r="L23" s="13"/>
    </row>
    <row r="24" spans="2:12">
      <c r="B24"/>
      <c r="C24" s="13"/>
      <c r="D24"/>
      <c r="F24" s="13"/>
      <c r="G24" s="14"/>
      <c r="L24" s="13"/>
    </row>
    <row r="25" spans="2:7">
      <c r="B25"/>
      <c r="C25" s="13"/>
      <c r="D25"/>
      <c r="F25" s="13"/>
      <c r="G25" s="14"/>
    </row>
    <row r="26" spans="2:7">
      <c r="B26"/>
      <c r="C26" s="16"/>
      <c r="D26"/>
      <c r="F26" s="20"/>
      <c r="G26" s="14"/>
    </row>
    <row r="27" spans="2:7">
      <c r="B27"/>
      <c r="C27" s="16"/>
      <c r="D27"/>
      <c r="F27" s="17"/>
      <c r="G27" s="14"/>
    </row>
    <row r="28" spans="2:7">
      <c r="B28"/>
      <c r="C28" s="16"/>
      <c r="D28"/>
      <c r="F28" s="17"/>
      <c r="G28" s="14"/>
    </row>
    <row r="29" spans="2:7">
      <c r="B29"/>
      <c r="C29" s="16"/>
      <c r="D29"/>
      <c r="F29" s="1"/>
      <c r="G29" s="14"/>
    </row>
    <row r="30" spans="2:7">
      <c r="B30"/>
      <c r="C30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 s="21"/>
      <c r="C37"/>
      <c r="D37"/>
      <c r="G37" s="14"/>
    </row>
    <row r="38" spans="3:7">
      <c r="C38"/>
      <c r="D38"/>
      <c r="E38"/>
      <c r="G38" s="14"/>
    </row>
    <row r="39" spans="3:7">
      <c r="C39"/>
      <c r="D39"/>
      <c r="E39"/>
      <c r="G39" s="14"/>
    </row>
    <row r="40" spans="3:7">
      <c r="C40"/>
      <c r="D40"/>
      <c r="E40"/>
      <c r="G40" s="14"/>
    </row>
    <row r="41" spans="3:7">
      <c r="C41"/>
      <c r="D41"/>
      <c r="E41"/>
      <c r="G41" s="14"/>
    </row>
    <row r="42" spans="3:7">
      <c r="C42"/>
      <c r="D42"/>
      <c r="E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E56"/>
      <c r="G56" s="14"/>
    </row>
    <row r="57" spans="3:7">
      <c r="C57"/>
      <c r="E57"/>
      <c r="G57" s="14"/>
    </row>
    <row r="58" spans="3:7">
      <c r="C58"/>
      <c r="G58" s="14"/>
    </row>
    <row r="59" spans="3:7">
      <c r="C59"/>
      <c r="G59" s="14"/>
    </row>
    <row r="60" spans="3:7">
      <c r="C60"/>
      <c r="G60" s="14"/>
    </row>
    <row r="61" spans="3:7">
      <c r="C61"/>
      <c r="G61" s="14"/>
    </row>
    <row r="62" spans="3:7">
      <c r="C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6:6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7:G7"/>
    <mergeCell ref="B8:G8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陈淑霞</cp:lastModifiedBy>
  <dcterms:created xsi:type="dcterms:W3CDTF">2015-09-02T08:26:00Z</dcterms:created>
  <cp:lastPrinted>2023-07-28T09:09:00Z</cp:lastPrinted>
  <dcterms:modified xsi:type="dcterms:W3CDTF">2023-10-07T07:43:14Z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1A46B967BE1A41AE93D3CD17377A6E22</vt:lpwstr>
  </property>
</Properties>
</file>