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firstSheet="1" activeTab="1"/>
  </bookViews>
  <sheets>
    <sheet name="知味补助汇总表" sheetId="8" state="hidden" r:id="rId1"/>
    <sheet name="知味可补助明细表" sheetId="4" r:id="rId2"/>
  </sheets>
  <definedNames>
    <definedName name="_xlnm._FilterDatabase" localSheetId="1" hidden="1">知味可补助明细表!$B$4</definedName>
  </definedNames>
  <calcPr calcId="144525"/>
</workbook>
</file>

<file path=xl/sharedStrings.xml><?xml version="1.0" encoding="utf-8"?>
<sst xmlns="http://schemas.openxmlformats.org/spreadsheetml/2006/main" count="26" uniqueCount="24">
  <si>
    <t>附表一：</t>
  </si>
  <si>
    <t>2023年“知味中山”促消费活动商户补助汇总表（第二批）</t>
  </si>
  <si>
    <t>单位：元、笔</t>
  </si>
  <si>
    <t>序号</t>
  </si>
  <si>
    <t>类型</t>
  </si>
  <si>
    <t>商户数量</t>
  </si>
  <si>
    <t>交易金额汇总</t>
  </si>
  <si>
    <t>优惠金额汇总</t>
  </si>
  <si>
    <t>实际支付汇总</t>
  </si>
  <si>
    <t>笔数汇总</t>
  </si>
  <si>
    <t>审核后补贴金额</t>
  </si>
  <si>
    <t>备注</t>
  </si>
  <si>
    <t>餐饮券</t>
  </si>
  <si>
    <t>酒店券</t>
  </si>
  <si>
    <t>总计</t>
  </si>
  <si>
    <t>已剔除中山温泉股份有限公司</t>
  </si>
  <si>
    <t>备注：酒店券市财政与企业按3：1 比例，餐饮券市财政与企业按2：1 比例。</t>
  </si>
  <si>
    <t>附件：</t>
  </si>
  <si>
    <t>2023年端午期间知味中山促消费活动资金分配计划表（第二批）</t>
  </si>
  <si>
    <t>商户名称</t>
  </si>
  <si>
    <t>拟拨付金额（元）</t>
  </si>
  <si>
    <t>中山市圈子艺术酒店有限公司</t>
  </si>
  <si>
    <t>审核调减部分不符合条件消费券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</si>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</sst>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13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7" borderId="1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1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43" fontId="0" fillId="0" borderId="5" xfId="3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3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3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wrapText="1"/>
    </xf>
  </cellXfs>
  <cellStyles count="50">
    <cellStyle name="常规" xfId="0" builtinId="0"/>
    <cellStyle name="常规_支出情况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H26" sqref="H26"/>
    </sheetView>
  </sheetViews>
  <sheetFormatPr defaultColWidth="9" defaultRowHeight="14.25"/>
  <cols>
    <col min="1" max="1" width="6.5" customWidth="1"/>
    <col min="2" max="2" width="8.5" customWidth="1"/>
    <col min="3" max="3" width="9.875" customWidth="1"/>
    <col min="4" max="4" width="14.375" customWidth="1"/>
    <col min="5" max="5" width="14.875" customWidth="1"/>
    <col min="6" max="6" width="16.25" customWidth="1"/>
    <col min="7" max="7" width="11.375" style="12" customWidth="1"/>
    <col min="8" max="8" width="15" customWidth="1"/>
    <col min="9" max="9" width="13.75" customWidth="1"/>
  </cols>
  <sheetData>
    <row r="1" ht="25" customHeight="1" spans="1:1">
      <c r="A1" t="s">
        <v>0</v>
      </c>
    </row>
    <row r="2" ht="38.25" customHeight="1" spans="1:9">
      <c r="A2" s="2" t="s">
        <v>1</v>
      </c>
      <c r="B2" s="2"/>
      <c r="C2" s="2"/>
      <c r="D2" s="2"/>
      <c r="E2" s="2"/>
      <c r="F2" s="2"/>
      <c r="G2" s="19"/>
      <c r="H2" s="2"/>
      <c r="I2" s="2"/>
    </row>
    <row r="3" ht="17" customHeight="1" spans="9:9">
      <c r="I3" s="22" t="s">
        <v>2</v>
      </c>
    </row>
    <row r="4" s="1" customFormat="1" ht="21" customHeight="1" spans="1:9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20" t="s">
        <v>9</v>
      </c>
      <c r="H4" s="13" t="s">
        <v>10</v>
      </c>
      <c r="I4" s="13" t="s">
        <v>11</v>
      </c>
    </row>
    <row r="5" s="1" customFormat="1" ht="26.25" customHeight="1" spans="1:9">
      <c r="A5" s="13">
        <v>1</v>
      </c>
      <c r="B5" s="13" t="s">
        <v>12</v>
      </c>
      <c r="C5" s="13">
        <v>4</v>
      </c>
      <c r="D5" s="14">
        <v>3227</v>
      </c>
      <c r="E5" s="14">
        <v>630</v>
      </c>
      <c r="F5" s="14">
        <v>2597</v>
      </c>
      <c r="G5" s="21">
        <v>7</v>
      </c>
      <c r="H5" s="14">
        <v>420</v>
      </c>
      <c r="I5" s="13"/>
    </row>
    <row r="6" s="1" customFormat="1" ht="70.5" customHeight="1" spans="1:9">
      <c r="A6" s="13">
        <v>2</v>
      </c>
      <c r="B6" s="13" t="s">
        <v>13</v>
      </c>
      <c r="C6" s="13">
        <v>5</v>
      </c>
      <c r="D6" s="14">
        <f>3584+19791.12</f>
        <v>23375.12</v>
      </c>
      <c r="E6" s="14">
        <f>1400+6800</f>
        <v>8200</v>
      </c>
      <c r="F6" s="14">
        <f>2184+12991.12</f>
        <v>15175.12</v>
      </c>
      <c r="G6" s="21">
        <f>7+34</f>
        <v>41</v>
      </c>
      <c r="H6" s="14">
        <v>5100</v>
      </c>
      <c r="I6" s="23"/>
    </row>
    <row r="7" s="1" customFormat="1" ht="45.75" customHeight="1" spans="1:9">
      <c r="A7" s="15" t="s">
        <v>14</v>
      </c>
      <c r="B7" s="16"/>
      <c r="C7" s="13">
        <f>SUM(C5:C6)</f>
        <v>9</v>
      </c>
      <c r="D7" s="14">
        <f>SUM(D5:D6)</f>
        <v>26602.12</v>
      </c>
      <c r="E7" s="14">
        <f t="shared" ref="E7:H7" si="0">SUM(E5:E6)</f>
        <v>8830</v>
      </c>
      <c r="F7" s="14">
        <f t="shared" si="0"/>
        <v>17772.12</v>
      </c>
      <c r="G7" s="21">
        <f t="shared" si="0"/>
        <v>48</v>
      </c>
      <c r="H7" s="14">
        <f t="shared" si="0"/>
        <v>5520</v>
      </c>
      <c r="I7" s="23" t="s">
        <v>15</v>
      </c>
    </row>
    <row r="8" s="11" customFormat="1" ht="20" customHeight="1" spans="1:11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8:8">
      <c r="H9" s="18"/>
    </row>
    <row r="12" spans="4:8">
      <c r="D12" s="18"/>
      <c r="E12" s="18"/>
      <c r="F12" s="18"/>
      <c r="H12" s="18"/>
    </row>
  </sheetData>
  <mergeCells count="3">
    <mergeCell ref="A2:I2"/>
    <mergeCell ref="A7:B7"/>
    <mergeCell ref="A8:K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A5" sqref="A5:D6"/>
    </sheetView>
  </sheetViews>
  <sheetFormatPr defaultColWidth="9" defaultRowHeight="14.25" outlineLevelRow="5" outlineLevelCol="3"/>
  <cols>
    <col min="1" max="1" width="9" style="1"/>
    <col min="2" max="2" width="35.125" customWidth="1"/>
    <col min="3" max="3" width="16.5" customWidth="1"/>
    <col min="4" max="4" width="29.625" customWidth="1"/>
  </cols>
  <sheetData>
    <row r="1" ht="22" customHeight="1" spans="1:1">
      <c r="A1" s="1" t="s">
        <v>17</v>
      </c>
    </row>
    <row r="2" ht="31.5" customHeight="1" spans="1:4">
      <c r="A2" s="2" t="s">
        <v>18</v>
      </c>
      <c r="B2" s="2"/>
      <c r="C2" s="2"/>
      <c r="D2" s="2"/>
    </row>
    <row r="3" ht="21" customHeight="1" spans="1:4">
      <c r="A3" s="3" t="s">
        <v>3</v>
      </c>
      <c r="B3" s="4" t="s">
        <v>19</v>
      </c>
      <c r="C3" s="4" t="s">
        <v>20</v>
      </c>
      <c r="D3" s="5" t="s">
        <v>11</v>
      </c>
    </row>
    <row r="4" spans="1:4">
      <c r="A4" s="6"/>
      <c r="B4" s="5"/>
      <c r="C4" s="5"/>
      <c r="D4" s="7"/>
    </row>
    <row r="5" spans="1:4">
      <c r="A5" s="8">
        <v>1</v>
      </c>
      <c r="B5" s="9" t="s">
        <v>21</v>
      </c>
      <c r="C5" s="9">
        <v>4650</v>
      </c>
      <c r="D5" s="10" t="s">
        <v>22</v>
      </c>
    </row>
    <row r="6" spans="1:3">
      <c r="A6"/>
      <c r="B6" t="s">
        <v>23</v>
      </c>
      <c r="C6" s="9">
        <v>4650</v>
      </c>
    </row>
  </sheetData>
  <autoFilter ref="B4">
    <extLst/>
  </autoFilter>
  <mergeCells count="5">
    <mergeCell ref="A2:D2"/>
    <mergeCell ref="A3:A4"/>
    <mergeCell ref="B3:B4"/>
    <mergeCell ref="C3:C4"/>
    <mergeCell ref="D3:D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知味补助汇总表</vt:lpstr>
      <vt:lpstr>知味可补助明细表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2022-09-10T11:21:00Z</dcterms:created>
  <dcterms:modified xsi:type="dcterms:W3CDTF">2023-12-11T09:45:17Z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DFA4EB4D127944BEB7FA9A07794C9B8C_12</vt:lpwstr>
  </property>
  <property fmtid="{D5CDD505-2E9C-101B-9397-08002B2CF9AE}" pid="3" name="KSOProductBuildVer">
    <vt:lpwstr>2052-11.8.2.11681</vt:lpwstr>
  </property>
</Properties>
</file>