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8"/>
  </bookViews>
  <sheets>
    <sheet name="1、一般公共预算收入" sheetId="1" r:id="rId1"/>
    <sheet name="2、一般公共预算支出" sheetId="2" r:id="rId2"/>
    <sheet name="3、一般公共预算支出表（按功能分类项级科目）" sheetId="3" r:id="rId3"/>
    <sheet name="4、一般公共预算支出表（按政府预算经济分类款级科目）" sheetId="4" r:id="rId4"/>
    <sheet name="5、一般公共预算“三公”经费表" sheetId="5" r:id="rId5"/>
    <sheet name="6、政府性基金收入" sheetId="6" r:id="rId6"/>
    <sheet name="7、政府性基金支出" sheetId="7" r:id="rId7"/>
    <sheet name="8、政府性基金支出（按功能分类）" sheetId="8" r:id="rId8"/>
    <sheet name="9、政府债券转贷及还本情况表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aa1" hidden="1">#REF!</definedName>
    <definedName name="________________________________________________________________aa1" hidden="1">#REF!</definedName>
    <definedName name="___________a1">#REF!</definedName>
    <definedName name="__________a1">#REF!</definedName>
    <definedName name="_________a1">#REF!</definedName>
    <definedName name="________a1">#REF!</definedName>
    <definedName name="_______a1">#REF!</definedName>
    <definedName name="______a1">#REF!</definedName>
    <definedName name="_____a1">#REF!</definedName>
    <definedName name="_____aa1" hidden="1">#REF!</definedName>
    <definedName name="____a1">#REF!</definedName>
    <definedName name="____aa1" hidden="1">#REF!</definedName>
    <definedName name="___a1">#REF!</definedName>
    <definedName name="___aa1" hidden="1">#REF!</definedName>
    <definedName name="__a1">#REF!</definedName>
    <definedName name="__aa1" hidden="1">#REF!</definedName>
    <definedName name="_a1">#REF!</definedName>
    <definedName name="_aa1" hidden="1">#REF!</definedName>
    <definedName name="_Order1" hidden="1">255</definedName>
    <definedName name="_Order2" hidden="1">255</definedName>
    <definedName name="a" localSheetId="0">#REF!</definedName>
    <definedName name="a" localSheetId="1">#REF!</definedName>
    <definedName name="a" localSheetId="5">#REF!</definedName>
    <definedName name="a">#REF!</definedName>
    <definedName name="a1" localSheetId="0">#REF!</definedName>
    <definedName name="a1" localSheetId="1">#REF!</definedName>
    <definedName name="a1" localSheetId="5">#REF!</definedName>
    <definedName name="a1">#REF!</definedName>
    <definedName name="aa" localSheetId="0">'[3]#REF!'!$A$1:$W$7</definedName>
    <definedName name="aa" localSheetId="1">'[3]#REF!'!$A$1:$W$7</definedName>
    <definedName name="aa" localSheetId="5">'[3]#REF!'!$A$1:$W$7</definedName>
    <definedName name="aa">#REF!</definedName>
    <definedName name="aa1" hidden="1">#REF!</definedName>
    <definedName name="aaa" hidden="1">#REF!</definedName>
    <definedName name="aaaa" localSheetId="0" hidden="1">'[4]西区'!$A$1:$J$84</definedName>
    <definedName name="aaaa" localSheetId="1" hidden="1">'[4]西区'!$A$1:$J$84</definedName>
    <definedName name="aaaa" localSheetId="5" hidden="1">'[4]西区'!$A$1:$J$84</definedName>
    <definedName name="aaaa" hidden="1">'[5]西区'!$A$1:$J$84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_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" hidden="1">'[3]#REF!'!$A$1:$W$7</definedName>
    <definedName name="ffdfdsaafds">#N/A</definedName>
    <definedName name="fff" localSheetId="0" hidden="1">#REF!</definedName>
    <definedName name="fff" localSheetId="1" hidden="1">#REF!</definedName>
    <definedName name="fff" localSheetId="5" hidden="1">#REF!</definedName>
    <definedName name="fff" hidden="1">#REF!</definedName>
    <definedName name="fffff" hidden="1">'[3]#REF!'!$A$1:$W$7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PO_part2Table18Area1" localSheetId="8">'9、政府债券转贷及还本情况表'!$A$5</definedName>
    <definedName name="PO_part2Table18Area2" localSheetId="8">'9、政府债券转贷及还本情况表'!$A$14</definedName>
    <definedName name="PO_part2Table18Area3" localSheetId="8">'9、政府债券转贷及还本情况表'!$A$17</definedName>
    <definedName name="PO_part2Table18Area4" localSheetId="8">'9、政府债券转贷及还本情况表'!$A$20</definedName>
    <definedName name="PO_part2Table18Area5" localSheetId="8">'9、政府债券转贷及还本情况表'!$A$23</definedName>
    <definedName name="PO_part2Table5Area2" localSheetId="4">'5、一般公共预算“三公”经费表'!$A$2</definedName>
    <definedName name="_xlnm.Print_Area" localSheetId="0">'1、一般公共预算收入'!$A$1:$B$26</definedName>
    <definedName name="_xlnm.Print_Area" localSheetId="1">'2、一般公共预算支出'!$A$1:$B$36</definedName>
    <definedName name="_xlnm.Print_Area" localSheetId="5">'6、政府性基金收入'!$A$1:$B$23</definedName>
    <definedName name="_xlnm.Print_Titles" localSheetId="0">'1、一般公共预算收入'!$1:$4</definedName>
    <definedName name="_xlnm.Print_Titles" localSheetId="1">'2、一般公共预算支出'!$1:$4</definedName>
    <definedName name="_xlnm.Print_Titles" localSheetId="5">'6、政府性基金收入'!$1:$4</definedName>
    <definedName name="_xlnm.Print_Titles">#N/A</definedName>
    <definedName name="qua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表5">#REF!</definedName>
    <definedName name="财政供养">#REF!</definedName>
    <definedName name="分处支出">#REF!</definedName>
    <definedName name="基金处室">#REF!</definedName>
    <definedName name="基金金额">#REF!</definedName>
    <definedName name="基金科目">#REF!</definedName>
    <definedName name="基金类型">#REF!</definedName>
    <definedName name="科目">#REF!</definedName>
    <definedName name="类型">#REF!</definedName>
    <definedName name="排序" localSheetId="0">#REF!</definedName>
    <definedName name="排序" localSheetId="1">#REF!</definedName>
    <definedName name="排序" localSheetId="5">#REF!</definedName>
    <definedName name="排序">#REF!</definedName>
    <definedName name="社保">#N/A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주택사업본부">#REF!</definedName>
    <definedName name="철구사업본부">#REF!</definedName>
    <definedName name="_xlnm.Print_Area" localSheetId="2">'3、一般公共预算支出表（按功能分类项级科目）'!$A$1:$C$270</definedName>
    <definedName name="_xlnm.Print_Titles" localSheetId="2">'3、一般公共预算支出表（按功能分类项级科目）'!$1:$5</definedName>
    <definedName name="_xlnm.Print_Titles" localSheetId="3">'4、一般公共预算支出表（按政府预算经济分类款级科目）'!$1:$4</definedName>
    <definedName name="_xlnm.Print_Area" localSheetId="3">'4、一般公共预算支出表（按政府预算经济分类款级科目）'!$A$1:$C$31</definedName>
    <definedName name="_xlnm.Print_Area" localSheetId="6">'7、政府性基金支出'!$A$1:$B$28</definedName>
  </definedNames>
  <calcPr fullCalcOnLoad="1"/>
</workbook>
</file>

<file path=xl/sharedStrings.xml><?xml version="1.0" encoding="utf-8"?>
<sst xmlns="http://schemas.openxmlformats.org/spreadsheetml/2006/main" count="787" uniqueCount="715">
  <si>
    <t>表1</t>
  </si>
  <si>
    <t xml:space="preserve"> 2024年板芙镇一般公共预算收入表</t>
  </si>
  <si>
    <t>单位：万元</t>
  </si>
  <si>
    <t>项目</t>
  </si>
  <si>
    <t>预算数</t>
  </si>
  <si>
    <t>一、一般公共预算收入</t>
  </si>
  <si>
    <t>1、税收分成收入</t>
  </si>
  <si>
    <t>2、非税收入</t>
  </si>
  <si>
    <t>（1）专项收入</t>
  </si>
  <si>
    <t>（2）行政事业性收费收入</t>
  </si>
  <si>
    <t>（3）罚没收入</t>
  </si>
  <si>
    <t>（4）国有资本经营收入</t>
  </si>
  <si>
    <t>（5）国有资源（资产）有偿使用收入</t>
  </si>
  <si>
    <t>（6）捐赠收入</t>
  </si>
  <si>
    <t>（7）政府住房基金收入</t>
  </si>
  <si>
    <t>（8）其他收入</t>
  </si>
  <si>
    <t>二、上级补助收入</t>
  </si>
  <si>
    <t xml:space="preserve"> </t>
  </si>
  <si>
    <t>1、税收基数返还</t>
  </si>
  <si>
    <t>2、一般性转移支付收入</t>
  </si>
  <si>
    <t>3、专项转移支付（补助）收入</t>
  </si>
  <si>
    <t>4、其他</t>
  </si>
  <si>
    <t>三、转贷地方政府债券收入</t>
  </si>
  <si>
    <t>四、动用预算稳定调节基金</t>
  </si>
  <si>
    <t>五、调入资金</t>
  </si>
  <si>
    <t>六、上年结余</t>
  </si>
  <si>
    <t>收入合计</t>
  </si>
  <si>
    <t>备注：项目每年根据实际情况予以更新。</t>
  </si>
  <si>
    <t>表2</t>
  </si>
  <si>
    <t xml:space="preserve"> 2024年板芙镇一般公共预算支出表</t>
  </si>
  <si>
    <t>一、一般公共预算支出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</si>
  <si>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</si>
  <si>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</si>
  <si>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</si>
  <si>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</si>
  <si>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</si>
  <si>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</si>
  <si>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</si>
  <si>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</si>
  <si>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9、卫生健康支出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</si>
  <si>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</si>
  <si>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</si>
  <si>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</si>
  <si>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</si>
  <si>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</si>
  <si>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</si>
  <si>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16、金融支出</t>
  </si>
  <si>
    <t>17、援助其他地区支出</t>
  </si>
  <si>
    <t>18、自然资源海洋气象等支出</t>
  </si>
  <si>
    <t>19、住房保障支出</t>
  </si>
  <si>
    <t>20、粮油物资储备支出</t>
  </si>
  <si>
    <t>21、灾害防治及应急管理支出</t>
  </si>
  <si>
    <t>22、预备费</t>
  </si>
  <si>
    <t>23、其他支出</t>
  </si>
  <si>
    <t>24、债务付息支出</t>
  </si>
  <si>
    <t>25、债务发行费用支出</t>
  </si>
  <si>
    <t>二、上解上级支出</t>
  </si>
  <si>
    <t>三、债务还本支出</t>
  </si>
  <si>
    <t>四、安排预算稳定调节基金</t>
  </si>
  <si>
    <t>五、本年结余</t>
  </si>
  <si>
    <t>支出合计</t>
  </si>
  <si>
    <t>表3</t>
  </si>
  <si>
    <t xml:space="preserve"> 2024年板芙镇一般公共预算支出表
（按功能分类项级科目）</t>
  </si>
  <si>
    <t>功能分类</t>
  </si>
  <si>
    <t>科目代码</t>
  </si>
  <si>
    <t>科目名称</t>
  </si>
  <si>
    <t>本级一般公共预算支出</t>
  </si>
  <si>
    <t>201</t>
  </si>
  <si>
    <t>一般公共服务支出</t>
  </si>
  <si>
    <t xml:space="preserve">  20101</t>
  </si>
  <si>
    <t xml:space="preserve">    人大事务</t>
  </si>
  <si>
    <t xml:space="preserve">    2010101</t>
  </si>
  <si>
    <t xml:space="preserve">       行政运行</t>
  </si>
  <si>
    <t xml:space="preserve">    2010107</t>
  </si>
  <si>
    <t xml:space="preserve">       人大代表履职能力提升</t>
  </si>
  <si>
    <t xml:space="preserve">    2010108</t>
  </si>
  <si>
    <t xml:space="preserve">       代表工作</t>
  </si>
  <si>
    <t xml:space="preserve">    2010199</t>
  </si>
  <si>
    <t xml:space="preserve">       其他人大事务支出</t>
  </si>
  <si>
    <t xml:space="preserve">  20103</t>
  </si>
  <si>
    <t xml:space="preserve">    政府办公厅（室）及相关机构事务</t>
  </si>
  <si>
    <t xml:space="preserve">    2010301</t>
  </si>
  <si>
    <t xml:space="preserve">  20104</t>
  </si>
  <si>
    <t xml:space="preserve">    发展与改革事务</t>
  </si>
  <si>
    <t xml:space="preserve">    2010401</t>
  </si>
  <si>
    <t xml:space="preserve">    2010499</t>
  </si>
  <si>
    <t xml:space="preserve">       其他发展与改革事务支出</t>
  </si>
  <si>
    <t xml:space="preserve">  20105</t>
  </si>
  <si>
    <t xml:space="preserve">    统计信息事务</t>
  </si>
  <si>
    <t xml:space="preserve">    2010505</t>
  </si>
  <si>
    <t xml:space="preserve">       专项统计业务</t>
  </si>
  <si>
    <t xml:space="preserve">    2010507</t>
  </si>
  <si>
    <t xml:space="preserve">       专项普查活动</t>
  </si>
  <si>
    <t xml:space="preserve">    2010599</t>
  </si>
  <si>
    <t xml:space="preserve">       其他统计信息事务支出</t>
  </si>
  <si>
    <t xml:space="preserve">  20106</t>
  </si>
  <si>
    <t xml:space="preserve">    财政事务</t>
  </si>
  <si>
    <t xml:space="preserve">    2010601</t>
  </si>
  <si>
    <t xml:space="preserve">    2010608</t>
  </si>
  <si>
    <t xml:space="preserve">       财政委托业务支出</t>
  </si>
  <si>
    <t xml:space="preserve">    2010699</t>
  </si>
  <si>
    <t xml:space="preserve">       其他财政事务支出</t>
  </si>
  <si>
    <t xml:space="preserve">  20108</t>
  </si>
  <si>
    <t xml:space="preserve">    审计事务</t>
  </si>
  <si>
    <t xml:space="preserve">    2010899</t>
  </si>
  <si>
    <t xml:space="preserve">       其他审计事务支出</t>
  </si>
  <si>
    <t xml:space="preserve">  20111</t>
  </si>
  <si>
    <t xml:space="preserve">    纪检监察事务</t>
  </si>
  <si>
    <t xml:space="preserve">    2011101</t>
  </si>
  <si>
    <t xml:space="preserve">    2011199</t>
  </si>
  <si>
    <t xml:space="preserve">       其他纪检监察事务支出</t>
  </si>
  <si>
    <t xml:space="preserve">  20114</t>
  </si>
  <si>
    <t xml:space="preserve">    知识产权事务</t>
  </si>
  <si>
    <t xml:space="preserve">    2011499</t>
  </si>
  <si>
    <t xml:space="preserve">       其他知识产权事务支出</t>
  </si>
  <si>
    <t xml:space="preserve">  20125</t>
  </si>
  <si>
    <t xml:space="preserve">    港澳台事务</t>
  </si>
  <si>
    <t xml:space="preserve">    2012599</t>
  </si>
  <si>
    <t xml:space="preserve">       其他港澳台事务支出</t>
  </si>
  <si>
    <t xml:space="preserve">  20129</t>
  </si>
  <si>
    <t xml:space="preserve">    群众团体事务</t>
  </si>
  <si>
    <t xml:space="preserve">    2012901</t>
  </si>
  <si>
    <t xml:space="preserve">    2012902</t>
  </si>
  <si>
    <t xml:space="preserve">       一般行政管理事务</t>
  </si>
  <si>
    <t xml:space="preserve">    2012999</t>
  </si>
  <si>
    <t xml:space="preserve">       其他群众团体事务支出</t>
  </si>
  <si>
    <t xml:space="preserve">  20131</t>
  </si>
  <si>
    <t xml:space="preserve">    党委办公厅（室）及相关机构事务</t>
  </si>
  <si>
    <t xml:space="preserve">    2013101</t>
  </si>
  <si>
    <t xml:space="preserve">    2013103</t>
  </si>
  <si>
    <t xml:space="preserve">       机关服务</t>
  </si>
  <si>
    <t xml:space="preserve">    2013199</t>
  </si>
  <si>
    <t xml:space="preserve">       其他党委办公厅（室）及相关机构事务支出</t>
  </si>
  <si>
    <t xml:space="preserve">  20132</t>
  </si>
  <si>
    <t xml:space="preserve">    组织事务</t>
  </si>
  <si>
    <t xml:space="preserve">    2013201</t>
  </si>
  <si>
    <t xml:space="preserve">    2013202</t>
  </si>
  <si>
    <t xml:space="preserve">    2013250</t>
  </si>
  <si>
    <t xml:space="preserve">       事业运行</t>
  </si>
  <si>
    <t xml:space="preserve">    2013299</t>
  </si>
  <si>
    <t xml:space="preserve">       其他组织事务支出</t>
  </si>
  <si>
    <t xml:space="preserve">  20133</t>
  </si>
  <si>
    <t xml:space="preserve">    宣传事务</t>
  </si>
  <si>
    <t xml:space="preserve">    2013399</t>
  </si>
  <si>
    <t xml:space="preserve">       其他宣传事务支出</t>
  </si>
  <si>
    <t xml:space="preserve">  20134</t>
  </si>
  <si>
    <t xml:space="preserve">    统战事务</t>
  </si>
  <si>
    <t xml:space="preserve">    2013405</t>
  </si>
  <si>
    <t xml:space="preserve">       华侨事务</t>
  </si>
  <si>
    <t xml:space="preserve">  20138</t>
  </si>
  <si>
    <t xml:space="preserve">    市场监督管理事务</t>
  </si>
  <si>
    <t xml:space="preserve">    2013801</t>
  </si>
  <si>
    <t xml:space="preserve">    2013803</t>
  </si>
  <si>
    <t xml:space="preserve">    2013899</t>
  </si>
  <si>
    <t xml:space="preserve">       其他市场监督管理事务</t>
  </si>
  <si>
    <t xml:space="preserve">  20199</t>
  </si>
  <si>
    <t xml:space="preserve">    其他一般公共服务支出</t>
  </si>
  <si>
    <t xml:space="preserve">    2019999</t>
  </si>
  <si>
    <t xml:space="preserve">       其他一般公共服务支出</t>
  </si>
  <si>
    <t>203</t>
  </si>
  <si>
    <t>国防支出</t>
  </si>
  <si>
    <t xml:space="preserve">  20306</t>
  </si>
  <si>
    <t xml:space="preserve">    国防动员</t>
  </si>
  <si>
    <t xml:space="preserve">    2030603</t>
  </si>
  <si>
    <t xml:space="preserve">       人民防空</t>
  </si>
  <si>
    <t>204</t>
  </si>
  <si>
    <t>公共安全支出</t>
  </si>
  <si>
    <t xml:space="preserve">  20401</t>
  </si>
  <si>
    <t xml:space="preserve">    武装警察部队</t>
  </si>
  <si>
    <t xml:space="preserve">    2040199</t>
  </si>
  <si>
    <t xml:space="preserve">       其他武装警察部队支出</t>
  </si>
  <si>
    <t xml:space="preserve">  20402</t>
  </si>
  <si>
    <t xml:space="preserve">    公安</t>
  </si>
  <si>
    <t xml:space="preserve">    2040201</t>
  </si>
  <si>
    <t xml:space="preserve">    2040202</t>
  </si>
  <si>
    <t xml:space="preserve">    2040219</t>
  </si>
  <si>
    <t xml:space="preserve">       信息化建设</t>
  </si>
  <si>
    <t xml:space="preserve">    2040220</t>
  </si>
  <si>
    <t xml:space="preserve">       执法办案</t>
  </si>
  <si>
    <t xml:space="preserve">    2040299</t>
  </si>
  <si>
    <t xml:space="preserve">       其他公安支出</t>
  </si>
  <si>
    <t xml:space="preserve">  20406</t>
  </si>
  <si>
    <t xml:space="preserve">    司法</t>
  </si>
  <si>
    <t xml:space="preserve">    2040601</t>
  </si>
  <si>
    <t xml:space="preserve">    2040604</t>
  </si>
  <si>
    <t xml:space="preserve">       基层司法业务</t>
  </si>
  <si>
    <t xml:space="preserve">    2040610</t>
  </si>
  <si>
    <t xml:space="preserve">       社区矫正</t>
  </si>
  <si>
    <t xml:space="preserve">  20408</t>
  </si>
  <si>
    <t xml:space="preserve">    强制隔离戒毒</t>
  </si>
  <si>
    <t xml:space="preserve">    2040804</t>
  </si>
  <si>
    <t xml:space="preserve">       强制隔离戒毒人员生活</t>
  </si>
  <si>
    <t xml:space="preserve">  20410</t>
  </si>
  <si>
    <t xml:space="preserve">    缉私警察</t>
  </si>
  <si>
    <t xml:space="preserve">    2041007</t>
  </si>
  <si>
    <t xml:space="preserve">       缉私业务</t>
  </si>
  <si>
    <t xml:space="preserve">  20499</t>
  </si>
  <si>
    <t xml:space="preserve">    其他公共安全支出</t>
  </si>
  <si>
    <t xml:space="preserve">    2049999</t>
  </si>
  <si>
    <t xml:space="preserve">       其他公共安全支出</t>
  </si>
  <si>
    <t>205</t>
  </si>
  <si>
    <t>教育支出</t>
  </si>
  <si>
    <t xml:space="preserve">  20501</t>
  </si>
  <si>
    <t xml:space="preserve">    教育管理事务</t>
  </si>
  <si>
    <t xml:space="preserve">    2050199</t>
  </si>
  <si>
    <t xml:space="preserve">       其他教育管理事务支出</t>
  </si>
  <si>
    <t xml:space="preserve">  20502</t>
  </si>
  <si>
    <t xml:space="preserve">    普通教育</t>
  </si>
  <si>
    <t xml:space="preserve">    2050201</t>
  </si>
  <si>
    <t xml:space="preserve">       学前教育</t>
  </si>
  <si>
    <t xml:space="preserve">    2050202</t>
  </si>
  <si>
    <t xml:space="preserve">       小学教育</t>
  </si>
  <si>
    <t xml:space="preserve">    2050203</t>
  </si>
  <si>
    <t xml:space="preserve">       初中教育</t>
  </si>
  <si>
    <t xml:space="preserve">    2050299</t>
  </si>
  <si>
    <t xml:space="preserve">       其他普通教育支出</t>
  </si>
  <si>
    <t xml:space="preserve">  20507</t>
  </si>
  <si>
    <t xml:space="preserve">    特殊教育</t>
  </si>
  <si>
    <t xml:space="preserve">    2050701</t>
  </si>
  <si>
    <t xml:space="preserve">       特殊学校教育</t>
  </si>
  <si>
    <t xml:space="preserve">  20508</t>
  </si>
  <si>
    <t xml:space="preserve">    进修及培训</t>
  </si>
  <si>
    <t xml:space="preserve">    2050801</t>
  </si>
  <si>
    <t xml:space="preserve">       教师进修</t>
  </si>
  <si>
    <t xml:space="preserve">  20509</t>
  </si>
  <si>
    <t xml:space="preserve">    教育费附加安排的支出</t>
  </si>
  <si>
    <t xml:space="preserve">    2050901</t>
  </si>
  <si>
    <t xml:space="preserve">       农村中小学校舍建设</t>
  </si>
  <si>
    <t xml:space="preserve">    2050903</t>
  </si>
  <si>
    <t xml:space="preserve">       城市中小学校舍建设</t>
  </si>
  <si>
    <t xml:space="preserve">    2050999</t>
  </si>
  <si>
    <t xml:space="preserve">       其他教育费附加安排的支出</t>
  </si>
  <si>
    <t>206</t>
  </si>
  <si>
    <t>科学技术支出</t>
  </si>
  <si>
    <t xml:space="preserve">  20601</t>
  </si>
  <si>
    <t xml:space="preserve">    科学技术管理事务</t>
  </si>
  <si>
    <t xml:space="preserve">    2060199</t>
  </si>
  <si>
    <t xml:space="preserve">       其他科学技术管理事务支出</t>
  </si>
  <si>
    <t xml:space="preserve">  20699</t>
  </si>
  <si>
    <t xml:space="preserve">    其他科学技术支出</t>
  </si>
  <si>
    <t xml:space="preserve">    2069999</t>
  </si>
  <si>
    <t xml:space="preserve">       其他科学技术支出</t>
  </si>
  <si>
    <t>207</t>
  </si>
  <si>
    <t>文化旅游体育与传媒支出</t>
  </si>
  <si>
    <t xml:space="preserve">  20701</t>
  </si>
  <si>
    <t xml:space="preserve">    文化和旅游</t>
  </si>
  <si>
    <t xml:space="preserve">    2070101</t>
  </si>
  <si>
    <t xml:space="preserve">    2070102</t>
  </si>
  <si>
    <t xml:space="preserve">    2070104</t>
  </si>
  <si>
    <t xml:space="preserve">       图书馆</t>
  </si>
  <si>
    <t xml:space="preserve">    2070108</t>
  </si>
  <si>
    <t xml:space="preserve">       文化活动</t>
  </si>
  <si>
    <t xml:space="preserve">    2070109</t>
  </si>
  <si>
    <t xml:space="preserve">       群众文化</t>
  </si>
  <si>
    <t xml:space="preserve">    2070199</t>
  </si>
  <si>
    <t xml:space="preserve">       其他文化和旅游支出</t>
  </si>
  <si>
    <t xml:space="preserve">  20702</t>
  </si>
  <si>
    <t xml:space="preserve">    文物</t>
  </si>
  <si>
    <t xml:space="preserve">    2070204</t>
  </si>
  <si>
    <t xml:space="preserve">       文物保护</t>
  </si>
  <si>
    <t xml:space="preserve">  20706</t>
  </si>
  <si>
    <t xml:space="preserve">    新闻出版电影</t>
  </si>
  <si>
    <t xml:space="preserve">    2070699</t>
  </si>
  <si>
    <t xml:space="preserve">       其他新闻出版电影支出</t>
  </si>
  <si>
    <t>208</t>
  </si>
  <si>
    <t>社会保障和就业支出</t>
  </si>
  <si>
    <t xml:space="preserve">  20801</t>
  </si>
  <si>
    <t xml:space="preserve">    人力资源和社会保障管理事务</t>
  </si>
  <si>
    <t xml:space="preserve">    2080101</t>
  </si>
  <si>
    <t xml:space="preserve">    2080199</t>
  </si>
  <si>
    <t xml:space="preserve">       其他人力资源和社会保障管理事务支出</t>
  </si>
  <si>
    <t xml:space="preserve">  20802</t>
  </si>
  <si>
    <t xml:space="preserve">    民政管理事务</t>
  </si>
  <si>
    <t xml:space="preserve">    2080201</t>
  </si>
  <si>
    <t xml:space="preserve">    2080202</t>
  </si>
  <si>
    <t xml:space="preserve">    2080299</t>
  </si>
  <si>
    <t xml:space="preserve">       其他民政管理事务支出</t>
  </si>
  <si>
    <t xml:space="preserve">  20805</t>
  </si>
  <si>
    <t xml:space="preserve">    行政事业单位养老支出</t>
  </si>
  <si>
    <t xml:space="preserve">    2080501</t>
  </si>
  <si>
    <t xml:space="preserve">       行政单位离退休</t>
  </si>
  <si>
    <t xml:space="preserve">    2080502</t>
  </si>
  <si>
    <t xml:space="preserve">       事业单位离退休</t>
  </si>
  <si>
    <t xml:space="preserve">    2080505</t>
  </si>
  <si>
    <t xml:space="preserve">       机关事业单位基本养老保险缴费支出</t>
  </si>
  <si>
    <t xml:space="preserve">    2080506</t>
  </si>
  <si>
    <t xml:space="preserve">       机关事业单位职业年金缴费支出</t>
  </si>
  <si>
    <t xml:space="preserve">    2080599</t>
  </si>
  <si>
    <t xml:space="preserve">       其他行政事业单位养老支出</t>
  </si>
  <si>
    <t xml:space="preserve">  20807</t>
  </si>
  <si>
    <t xml:space="preserve">    就业补助</t>
  </si>
  <si>
    <t xml:space="preserve">    2080701</t>
  </si>
  <si>
    <t xml:space="preserve">       就业创业服务补贴</t>
  </si>
  <si>
    <t xml:space="preserve">    2080799</t>
  </si>
  <si>
    <t xml:space="preserve">       其他就业补助支出</t>
  </si>
  <si>
    <t xml:space="preserve">  20808</t>
  </si>
  <si>
    <t xml:space="preserve">    抚恤</t>
  </si>
  <si>
    <t xml:space="preserve">    2080801</t>
  </si>
  <si>
    <t xml:space="preserve">       死亡抚恤</t>
  </si>
  <si>
    <t xml:space="preserve">    2080805</t>
  </si>
  <si>
    <t xml:space="preserve">       义务兵优待</t>
  </si>
  <si>
    <t xml:space="preserve">    2080806</t>
  </si>
  <si>
    <t xml:space="preserve">       农村籍退役士兵老年生活补助</t>
  </si>
  <si>
    <t xml:space="preserve">    2080899</t>
  </si>
  <si>
    <t xml:space="preserve">       其他优抚支出</t>
  </si>
  <si>
    <t xml:space="preserve">  20809</t>
  </si>
  <si>
    <t xml:space="preserve">    退役安置</t>
  </si>
  <si>
    <t xml:space="preserve">    2080901</t>
  </si>
  <si>
    <t xml:space="preserve">       退役士兵安置</t>
  </si>
  <si>
    <t xml:space="preserve">  20810</t>
  </si>
  <si>
    <t xml:space="preserve">    社会福利</t>
  </si>
  <si>
    <t xml:space="preserve">    2081001</t>
  </si>
  <si>
    <t xml:space="preserve">       儿童福利</t>
  </si>
  <si>
    <t xml:space="preserve">    2081002</t>
  </si>
  <si>
    <t xml:space="preserve">       老年福利</t>
  </si>
  <si>
    <t xml:space="preserve">    2081004</t>
  </si>
  <si>
    <t xml:space="preserve">       殡葬</t>
  </si>
  <si>
    <t xml:space="preserve">    2081006</t>
  </si>
  <si>
    <t xml:space="preserve">       养老服务</t>
  </si>
  <si>
    <t xml:space="preserve">  20811</t>
  </si>
  <si>
    <t xml:space="preserve">    残疾人事业</t>
  </si>
  <si>
    <t xml:space="preserve">    2081105</t>
  </si>
  <si>
    <t xml:space="preserve">       残疾人就业</t>
  </si>
  <si>
    <t xml:space="preserve">    2081107</t>
  </si>
  <si>
    <t xml:space="preserve">       残疾人生活和护理补贴</t>
  </si>
  <si>
    <t xml:space="preserve">    2081199</t>
  </si>
  <si>
    <t xml:space="preserve">       其他残疾人事业支出</t>
  </si>
  <si>
    <t xml:space="preserve">  20819</t>
  </si>
  <si>
    <t xml:space="preserve">    最低生活保障</t>
  </si>
  <si>
    <t xml:space="preserve">    2081901</t>
  </si>
  <si>
    <t xml:space="preserve">       城市最低生活保障金支出</t>
  </si>
  <si>
    <t xml:space="preserve">    2081902</t>
  </si>
  <si>
    <t xml:space="preserve">       农村最低生活保障金支出</t>
  </si>
  <si>
    <t xml:space="preserve">  20820</t>
  </si>
  <si>
    <t xml:space="preserve">    临时救助</t>
  </si>
  <si>
    <t xml:space="preserve">    2082001</t>
  </si>
  <si>
    <t xml:space="preserve">       临时救助支出</t>
  </si>
  <si>
    <t xml:space="preserve">  20821</t>
  </si>
  <si>
    <t xml:space="preserve">    特困人员救助供养</t>
  </si>
  <si>
    <t xml:space="preserve">    2082102</t>
  </si>
  <si>
    <t xml:space="preserve">       农村特困人员救助供养支出</t>
  </si>
  <si>
    <t xml:space="preserve">  20828</t>
  </si>
  <si>
    <t xml:space="preserve">    退役军人管理事务</t>
  </si>
  <si>
    <t xml:space="preserve">    2082804</t>
  </si>
  <si>
    <t xml:space="preserve">       拥军优属</t>
  </si>
  <si>
    <t xml:space="preserve">    2082850</t>
  </si>
  <si>
    <t xml:space="preserve">  20830</t>
  </si>
  <si>
    <t xml:space="preserve">    财政代缴社会保险费支出</t>
  </si>
  <si>
    <t xml:space="preserve">    2083001</t>
  </si>
  <si>
    <t xml:space="preserve">       财政代缴城乡居民基本养老保险费支出</t>
  </si>
  <si>
    <t xml:space="preserve">  20899</t>
  </si>
  <si>
    <t xml:space="preserve">    其他社会保障和就业支出</t>
  </si>
  <si>
    <t xml:space="preserve">    2089999</t>
  </si>
  <si>
    <t xml:space="preserve">       其他社会保障和就业支出</t>
  </si>
  <si>
    <t>210</t>
  </si>
  <si>
    <t>卫生健康支出</t>
  </si>
  <si>
    <t xml:space="preserve">  21001</t>
  </si>
  <si>
    <t xml:space="preserve">    卫生健康管理事务</t>
  </si>
  <si>
    <t xml:space="preserve">    2100101</t>
  </si>
  <si>
    <t xml:space="preserve">    2100199</t>
  </si>
  <si>
    <t xml:space="preserve">       其他卫生健康管理事务支出</t>
  </si>
  <si>
    <t xml:space="preserve">  21003</t>
  </si>
  <si>
    <t xml:space="preserve">    基层医疗卫生机构</t>
  </si>
  <si>
    <t xml:space="preserve">    2100301</t>
  </si>
  <si>
    <t xml:space="preserve">       城市社区卫生机构</t>
  </si>
  <si>
    <t xml:space="preserve">    2100399</t>
  </si>
  <si>
    <t xml:space="preserve">       其他基层医疗卫生机构支出</t>
  </si>
  <si>
    <t xml:space="preserve">  21004</t>
  </si>
  <si>
    <t xml:space="preserve">    公共卫生</t>
  </si>
  <si>
    <t xml:space="preserve">    2100402</t>
  </si>
  <si>
    <t xml:space="preserve">       卫生监督机构</t>
  </si>
  <si>
    <t xml:space="preserve">    2100408</t>
  </si>
  <si>
    <t xml:space="preserve">       基本公共卫生服务</t>
  </si>
  <si>
    <t xml:space="preserve">    2100409</t>
  </si>
  <si>
    <t xml:space="preserve">       重大公共卫生服务</t>
  </si>
  <si>
    <t xml:space="preserve">    2100410</t>
  </si>
  <si>
    <t xml:space="preserve">       突发公共卫生事件应急处置</t>
  </si>
  <si>
    <t xml:space="preserve">    2100499</t>
  </si>
  <si>
    <t xml:space="preserve">       其他公共卫生支出</t>
  </si>
  <si>
    <t xml:space="preserve">  21007</t>
  </si>
  <si>
    <t xml:space="preserve">    计划生育事务</t>
  </si>
  <si>
    <t xml:space="preserve">    2100717</t>
  </si>
  <si>
    <t xml:space="preserve">       计划生育服务</t>
  </si>
  <si>
    <t xml:space="preserve">    2100799</t>
  </si>
  <si>
    <t xml:space="preserve">       其他计划生育事务支出</t>
  </si>
  <si>
    <t xml:space="preserve">  21013</t>
  </si>
  <si>
    <t xml:space="preserve">    医疗救助</t>
  </si>
  <si>
    <t xml:space="preserve">    2101301</t>
  </si>
  <si>
    <t xml:space="preserve">       城乡医疗救助</t>
  </si>
  <si>
    <t xml:space="preserve">  21016</t>
  </si>
  <si>
    <t xml:space="preserve">    老龄卫生健康事务</t>
  </si>
  <si>
    <t xml:space="preserve">    2101601</t>
  </si>
  <si>
    <t xml:space="preserve">       老龄卫生健康事务</t>
  </si>
  <si>
    <t xml:space="preserve">  21017</t>
  </si>
  <si>
    <t xml:space="preserve">    中医药事务</t>
  </si>
  <si>
    <t xml:space="preserve">    2101799</t>
  </si>
  <si>
    <t xml:space="preserve">       其他中医药事务支出</t>
  </si>
  <si>
    <t xml:space="preserve">  21099</t>
  </si>
  <si>
    <t xml:space="preserve">    其他卫生健康支出</t>
  </si>
  <si>
    <t xml:space="preserve">    2109999</t>
  </si>
  <si>
    <t xml:space="preserve">       其他卫生健康支出</t>
  </si>
  <si>
    <t>211</t>
  </si>
  <si>
    <t>节能环保支出</t>
  </si>
  <si>
    <t xml:space="preserve">  21101</t>
  </si>
  <si>
    <t xml:space="preserve">    环境保护管理事务</t>
  </si>
  <si>
    <t xml:space="preserve">    2110199</t>
  </si>
  <si>
    <t xml:space="preserve">       其他环境保护管理事务支出</t>
  </si>
  <si>
    <t xml:space="preserve">  21102</t>
  </si>
  <si>
    <t xml:space="preserve">    环境监测与监察</t>
  </si>
  <si>
    <t xml:space="preserve">    2110203</t>
  </si>
  <si>
    <t xml:space="preserve">       建设项目环评审查与监督</t>
  </si>
  <si>
    <t xml:space="preserve">  21104</t>
  </si>
  <si>
    <t xml:space="preserve">    自然生态保护</t>
  </si>
  <si>
    <t xml:space="preserve">    2110401</t>
  </si>
  <si>
    <t xml:space="preserve">       生态保护</t>
  </si>
  <si>
    <t xml:space="preserve">    2110406</t>
  </si>
  <si>
    <t xml:space="preserve">       自然保护地</t>
  </si>
  <si>
    <t xml:space="preserve">  21111</t>
  </si>
  <si>
    <t xml:space="preserve">    污染减排</t>
  </si>
  <si>
    <t xml:space="preserve">    2111103</t>
  </si>
  <si>
    <t xml:space="preserve">       减排专项支出</t>
  </si>
  <si>
    <t xml:space="preserve">  21199</t>
  </si>
  <si>
    <t xml:space="preserve">    其他节能环保支出</t>
  </si>
  <si>
    <t xml:space="preserve">    2119999</t>
  </si>
  <si>
    <t xml:space="preserve">       其他节能环保支出</t>
  </si>
  <si>
    <t>212</t>
  </si>
  <si>
    <t>城乡社区支出</t>
  </si>
  <si>
    <t xml:space="preserve">  21201</t>
  </si>
  <si>
    <t xml:space="preserve">    城乡社区管理事务</t>
  </si>
  <si>
    <t xml:space="preserve">    2120101</t>
  </si>
  <si>
    <t xml:space="preserve">    2120102</t>
  </si>
  <si>
    <t xml:space="preserve">    2120103</t>
  </si>
  <si>
    <t xml:space="preserve">    2120104</t>
  </si>
  <si>
    <t xml:space="preserve">       城管执法</t>
  </si>
  <si>
    <t xml:space="preserve">    2120199</t>
  </si>
  <si>
    <t xml:space="preserve">       其他城乡社区管理事务支出</t>
  </si>
  <si>
    <t xml:space="preserve">  21202</t>
  </si>
  <si>
    <t xml:space="preserve">    城乡社区规划与管理</t>
  </si>
  <si>
    <t xml:space="preserve">    2120201</t>
  </si>
  <si>
    <t xml:space="preserve">       城乡社区规划与管理</t>
  </si>
  <si>
    <t xml:space="preserve">  21203</t>
  </si>
  <si>
    <t xml:space="preserve">    城乡社区公共设施</t>
  </si>
  <si>
    <t xml:space="preserve">    2120399</t>
  </si>
  <si>
    <t xml:space="preserve">       其他城乡社区公共设施支出</t>
  </si>
  <si>
    <t xml:space="preserve">  21205</t>
  </si>
  <si>
    <t xml:space="preserve">    城乡社区环境卫生</t>
  </si>
  <si>
    <t xml:space="preserve">    2120501</t>
  </si>
  <si>
    <t xml:space="preserve">       城乡社区环境卫生</t>
  </si>
  <si>
    <t>213</t>
  </si>
  <si>
    <t>农林水支出</t>
  </si>
  <si>
    <t xml:space="preserve">  21301</t>
  </si>
  <si>
    <t xml:space="preserve">    农业农村</t>
  </si>
  <si>
    <t xml:space="preserve">    2130101</t>
  </si>
  <si>
    <t xml:space="preserve">    2130103</t>
  </si>
  <si>
    <t xml:space="preserve">    2130104</t>
  </si>
  <si>
    <t xml:space="preserve">    2130108</t>
  </si>
  <si>
    <t xml:space="preserve">       病虫害控制</t>
  </si>
  <si>
    <t xml:space="preserve">    2130109</t>
  </si>
  <si>
    <t xml:space="preserve">       农产品质量安全</t>
  </si>
  <si>
    <t xml:space="preserve">    2130110</t>
  </si>
  <si>
    <t xml:space="preserve">       执法监管</t>
  </si>
  <si>
    <t xml:space="preserve">    2130112</t>
  </si>
  <si>
    <t xml:space="preserve">       行业业务管理</t>
  </si>
  <si>
    <t xml:space="preserve">    2130119</t>
  </si>
  <si>
    <t xml:space="preserve">       防灾救灾</t>
  </si>
  <si>
    <t xml:space="preserve">    2130122</t>
  </si>
  <si>
    <t xml:space="preserve">       农业生产发展</t>
  </si>
  <si>
    <t xml:space="preserve">    2130126</t>
  </si>
  <si>
    <t xml:space="preserve">       农村社会事业</t>
  </si>
  <si>
    <t xml:space="preserve">    2130135</t>
  </si>
  <si>
    <t xml:space="preserve">       农业生态资源保护</t>
  </si>
  <si>
    <t xml:space="preserve">    2130142</t>
  </si>
  <si>
    <t xml:space="preserve">       乡村道路建设</t>
  </si>
  <si>
    <t xml:space="preserve">    2130148</t>
  </si>
  <si>
    <t xml:space="preserve">       渔业发展</t>
  </si>
  <si>
    <t xml:space="preserve">    2130152</t>
  </si>
  <si>
    <t xml:space="preserve">       对高校毕业生到基层任职补助</t>
  </si>
  <si>
    <t xml:space="preserve">    2130153</t>
  </si>
  <si>
    <t xml:space="preserve">       耕地建设与利用</t>
  </si>
  <si>
    <t xml:space="preserve">    2130199</t>
  </si>
  <si>
    <t xml:space="preserve">       其他农业农村支出</t>
  </si>
  <si>
    <t xml:space="preserve">  21302</t>
  </si>
  <si>
    <t xml:space="preserve">    林业和草原</t>
  </si>
  <si>
    <t xml:space="preserve">    2130207</t>
  </si>
  <si>
    <t xml:space="preserve">       森林资源管理</t>
  </si>
  <si>
    <t xml:space="preserve">    2130234</t>
  </si>
  <si>
    <t xml:space="preserve">       林业草原防灾减灾</t>
  </si>
  <si>
    <t xml:space="preserve">  21303</t>
  </si>
  <si>
    <t xml:space="preserve">    水利</t>
  </si>
  <si>
    <t xml:space="preserve">    2130305</t>
  </si>
  <si>
    <t xml:space="preserve">       水利工程建设</t>
  </si>
  <si>
    <t xml:space="preserve">    2130306</t>
  </si>
  <si>
    <t xml:space="preserve">       水利工程运行与维护</t>
  </si>
  <si>
    <t xml:space="preserve">    2130309</t>
  </si>
  <si>
    <t xml:space="preserve">       水利执法监督</t>
  </si>
  <si>
    <t xml:space="preserve">    2130311</t>
  </si>
  <si>
    <t xml:space="preserve">       水资源节约管理与保护</t>
  </si>
  <si>
    <t xml:space="preserve">    2130399</t>
  </si>
  <si>
    <t xml:space="preserve">       其他水利支出</t>
  </si>
  <si>
    <t xml:space="preserve">  21305</t>
  </si>
  <si>
    <t xml:space="preserve">    巩固脱贫攻坚成果衔接乡村振兴</t>
  </si>
  <si>
    <t xml:space="preserve">    2130599</t>
  </si>
  <si>
    <t xml:space="preserve">       其他巩固脱贫攻坚成果衔接乡村振兴支出</t>
  </si>
  <si>
    <t xml:space="preserve">  21307</t>
  </si>
  <si>
    <t xml:space="preserve">    农村综合改革</t>
  </si>
  <si>
    <t xml:space="preserve">    2130705</t>
  </si>
  <si>
    <t xml:space="preserve">       对村民委员会和村党支部的补助</t>
  </si>
  <si>
    <t xml:space="preserve">  21308</t>
  </si>
  <si>
    <t xml:space="preserve">    普惠金融发展支出</t>
  </si>
  <si>
    <t xml:space="preserve">    2130803</t>
  </si>
  <si>
    <t xml:space="preserve">       农业保险保费补贴</t>
  </si>
  <si>
    <t xml:space="preserve">  21399</t>
  </si>
  <si>
    <t xml:space="preserve">    其他农林水支出</t>
  </si>
  <si>
    <t xml:space="preserve">    2139999</t>
  </si>
  <si>
    <t xml:space="preserve">       其他农林水支出</t>
  </si>
  <si>
    <t>214</t>
  </si>
  <si>
    <t>交通运输支出</t>
  </si>
  <si>
    <t xml:space="preserve">  21401</t>
  </si>
  <si>
    <t xml:space="preserve">    公路水路运输</t>
  </si>
  <si>
    <t xml:space="preserve">    2140104</t>
  </si>
  <si>
    <t xml:space="preserve">       公路建设</t>
  </si>
  <si>
    <t xml:space="preserve">  21499</t>
  </si>
  <si>
    <t xml:space="preserve">    其他交通运输支出</t>
  </si>
  <si>
    <t xml:space="preserve">    2149901</t>
  </si>
  <si>
    <t xml:space="preserve">       公共交通运营补助</t>
  </si>
  <si>
    <t>215</t>
  </si>
  <si>
    <t>资源勘探工业信息等支出</t>
  </si>
  <si>
    <t xml:space="preserve">  21507</t>
  </si>
  <si>
    <t xml:space="preserve">    国有资产监管</t>
  </si>
  <si>
    <t xml:space="preserve">    2150799</t>
  </si>
  <si>
    <t xml:space="preserve">       其他国有资产监管支出</t>
  </si>
  <si>
    <t xml:space="preserve">  21508</t>
  </si>
  <si>
    <t xml:space="preserve">    支持中小企业发展和管理支出</t>
  </si>
  <si>
    <t xml:space="preserve">    2150899</t>
  </si>
  <si>
    <t xml:space="preserve">       其他支持中小企业发展和管理支出</t>
  </si>
  <si>
    <t>221</t>
  </si>
  <si>
    <t>住房保障支出</t>
  </si>
  <si>
    <t xml:space="preserve">  22102</t>
  </si>
  <si>
    <t xml:space="preserve">    住房改革支出</t>
  </si>
  <si>
    <t xml:space="preserve">    2210201</t>
  </si>
  <si>
    <t xml:space="preserve">       住房公积金</t>
  </si>
  <si>
    <t>222</t>
  </si>
  <si>
    <t>粮油物资储备支出</t>
  </si>
  <si>
    <t xml:space="preserve">  22204</t>
  </si>
  <si>
    <t xml:space="preserve">    粮油储备</t>
  </si>
  <si>
    <t xml:space="preserve">    2220499</t>
  </si>
  <si>
    <t xml:space="preserve">       其他粮油储备支出</t>
  </si>
  <si>
    <t>224</t>
  </si>
  <si>
    <t>灾害防治及应急管理支出</t>
  </si>
  <si>
    <t xml:space="preserve">  22401</t>
  </si>
  <si>
    <t xml:space="preserve">    应急管理事务</t>
  </si>
  <si>
    <t xml:space="preserve">    2240101</t>
  </si>
  <si>
    <t xml:space="preserve">    2240199</t>
  </si>
  <si>
    <t xml:space="preserve">       其他应急管理支出</t>
  </si>
  <si>
    <t xml:space="preserve">  22402</t>
  </si>
  <si>
    <t xml:space="preserve">    消防救援事务</t>
  </si>
  <si>
    <t xml:space="preserve">    2240250</t>
  </si>
  <si>
    <t xml:space="preserve">    2240299</t>
  </si>
  <si>
    <t xml:space="preserve">       其他消防救援事务支出</t>
  </si>
  <si>
    <t>227</t>
  </si>
  <si>
    <t>预备费</t>
  </si>
  <si>
    <t>229</t>
  </si>
  <si>
    <t>其他支出</t>
  </si>
  <si>
    <t xml:space="preserve">  22902</t>
  </si>
  <si>
    <t xml:space="preserve">    年初预留</t>
  </si>
  <si>
    <t xml:space="preserve">    2290201</t>
  </si>
  <si>
    <t xml:space="preserve">       年初预留</t>
  </si>
  <si>
    <t>备注：支出科目根据每年政府收支分类科目书更新。</t>
  </si>
  <si>
    <t>表4</t>
  </si>
  <si>
    <t>2024年板芙镇一般公共预算基本支出表
（按政府预算经济分类款级科目）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</si>
  <si>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</si>
  <si>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科目编码</t>
  </si>
  <si>
    <t>一般公共预算支出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</si>
  <si>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</si>
  <si>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</si>
  <si>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</si>
  <si>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</si>
  <si>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</si>
  <si>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</si>
  <si>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</si>
  <si>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</si>
  <si>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</si>
  <si>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</si>
  <si>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</si>
  <si>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</si>
  <si>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</si>
  <si>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</si>
  <si>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</si>
  <si>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</si>
  <si>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</si>
  <si>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</si>
  <si>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</si>
  <si>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</si>
  <si>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</si>
  <si>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</si>
  <si>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</si>
  <si>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</si>
  <si>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</si>
  <si>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</si>
  <si>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</si>
  <si>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</si>
  <si>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</si>
  <si>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</si>
  <si>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503</t>
  </si>
  <si>
    <t>机关资本性支出（一）</t>
  </si>
  <si>
    <t>50306</t>
  </si>
  <si>
    <t xml:space="preserve"> 设备购置</t>
  </si>
  <si>
    <t>505</t>
  </si>
  <si>
    <t>对事业单位经常性补助</t>
  </si>
  <si>
    <t>50501</t>
  </si>
  <si>
    <t xml:space="preserve"> 工资福利支出</t>
  </si>
  <si>
    <t>50502</t>
  </si>
  <si>
    <t xml:space="preserve"> 商品和服务支出</t>
  </si>
  <si>
    <t>506</t>
  </si>
  <si>
    <t>对事业单位资本性补助</t>
  </si>
  <si>
    <t>50601</t>
  </si>
  <si>
    <t xml:space="preserve"> 资本性支出（一）</t>
  </si>
  <si>
    <t>509</t>
  </si>
  <si>
    <t>对个人和家庭的补助</t>
  </si>
  <si>
    <t>50901</t>
  </si>
  <si>
    <t xml:space="preserve"> 社会福利和救助</t>
  </si>
  <si>
    <t>50905</t>
  </si>
  <si>
    <t xml:space="preserve"> 离退休费</t>
  </si>
  <si>
    <t>50999</t>
  </si>
  <si>
    <t xml:space="preserve"> 其他对个人和家庭补助</t>
  </si>
  <si>
    <t>表5</t>
  </si>
  <si>
    <t xml:space="preserve"> 2024年板芙镇一般公共预算“三公”经费表</t>
  </si>
  <si>
    <t xml:space="preserve">    “三公”经费</t>
  </si>
  <si>
    <t xml:space="preserve">        其中：（一）因公出国（境）支出</t>
  </si>
  <si>
    <t xml:space="preserve">              （二）公务用车购置及运行维护支出</t>
  </si>
  <si>
    <t xml:space="preserve">                    1.公务用车购置</t>
  </si>
  <si>
    <t xml:space="preserve">                    2.公务用车运行维护费</t>
  </si>
  <si>
    <t xml:space="preserve">               （三）公务接待费支出</t>
  </si>
  <si>
    <t>表6</t>
  </si>
  <si>
    <t xml:space="preserve"> 2024年板芙镇政府性基金预算收入表</t>
  </si>
  <si>
    <t>收入项目</t>
  </si>
  <si>
    <t>一、政府性基金预算收入</t>
  </si>
  <si>
    <t>1、国有土地使用权出让收入</t>
  </si>
  <si>
    <t>2、污水处理费收入</t>
  </si>
  <si>
    <t>3、城市基础设施配套费收入</t>
  </si>
  <si>
    <t>4、其他收入</t>
  </si>
  <si>
    <t>二、上级补助收入(政府性基金）</t>
  </si>
  <si>
    <t>1、农业土地开发资金收入</t>
  </si>
  <si>
    <t>2、大中型水库移民后期扶持基金收入</t>
  </si>
  <si>
    <t>3、彩票公益金收入</t>
  </si>
  <si>
    <t xml:space="preserve">   其中：福利彩票公益金收入</t>
  </si>
  <si>
    <t xml:space="preserve">         体育彩票公益金收入</t>
  </si>
  <si>
    <t xml:space="preserve">         其他收入</t>
  </si>
  <si>
    <t>一至二项小计</t>
  </si>
  <si>
    <t>三、债务转贷收入</t>
  </si>
  <si>
    <t>四、调入资金</t>
  </si>
  <si>
    <t>五、上年结转</t>
  </si>
  <si>
    <t>表7</t>
  </si>
  <si>
    <t xml:space="preserve"> 2024年板芙镇政府性基金预算支出表</t>
  </si>
  <si>
    <t>科  目</t>
  </si>
  <si>
    <t>一、政府性基金预算支出</t>
  </si>
  <si>
    <t>1、社会保障和就业支出</t>
  </si>
  <si>
    <r>
      <t xml:space="preserve">      </t>
    </r>
    <r>
      <rPr>
        <sz val="10"/>
        <color indexed="8"/>
        <rFont val="宋体"/>
        <family val="0"/>
      </rPr>
      <t>大中型水库移民后期扶持基金支出</t>
    </r>
  </si>
  <si>
    <t>2、城乡社区支出</t>
  </si>
  <si>
    <r>
      <t xml:space="preserve">      </t>
    </r>
    <r>
      <rPr>
        <sz val="10"/>
        <color indexed="8"/>
        <rFont val="宋体"/>
        <family val="0"/>
      </rPr>
      <t>国有土地使用权出让收入安排的支出</t>
    </r>
  </si>
  <si>
    <r>
      <t xml:space="preserve">      </t>
    </r>
    <r>
      <rPr>
        <sz val="10"/>
        <color indexed="8"/>
        <rFont val="宋体"/>
        <family val="0"/>
      </rPr>
      <t>农业土地开发资金安排的支出</t>
    </r>
  </si>
  <si>
    <r>
      <t xml:space="preserve">      </t>
    </r>
    <r>
      <rPr>
        <sz val="10"/>
        <color indexed="8"/>
        <rFont val="宋体"/>
        <family val="0"/>
      </rPr>
      <t>城市基础设施配套费安排的支出</t>
    </r>
  </si>
  <si>
    <r>
      <t xml:space="preserve">      </t>
    </r>
    <r>
      <rPr>
        <sz val="10"/>
        <color indexed="8"/>
        <rFont val="宋体"/>
        <family val="0"/>
      </rPr>
      <t>污水处理费安排的支出</t>
    </r>
  </si>
  <si>
    <t>3、其他支出</t>
  </si>
  <si>
    <t xml:space="preserve">    彩票发行销售机构业务费安排的支出</t>
  </si>
  <si>
    <t xml:space="preserve">    福利彩票公益金</t>
  </si>
  <si>
    <r>
      <t xml:space="preserve">      </t>
    </r>
    <r>
      <rPr>
        <sz val="10"/>
        <color indexed="8"/>
        <rFont val="宋体"/>
        <family val="0"/>
      </rPr>
      <t>其中：用于社会福利的彩票公益金支出</t>
    </r>
  </si>
  <si>
    <r>
      <t xml:space="preserve">                 </t>
    </r>
    <r>
      <rPr>
        <sz val="10"/>
        <color indexed="8"/>
        <rFont val="宋体"/>
        <family val="0"/>
      </rPr>
      <t>用于体育事业的彩票公益金支出</t>
    </r>
  </si>
  <si>
    <r>
      <t xml:space="preserve">                 </t>
    </r>
    <r>
      <rPr>
        <sz val="10"/>
        <color indexed="8"/>
        <rFont val="宋体"/>
        <family val="0"/>
      </rPr>
      <t>用于残疾人事业的彩票公益金支出</t>
    </r>
  </si>
  <si>
    <r>
      <t xml:space="preserve">                 </t>
    </r>
    <r>
      <rPr>
        <sz val="10"/>
        <color indexed="8"/>
        <rFont val="宋体"/>
        <family val="0"/>
      </rPr>
      <t>其他</t>
    </r>
  </si>
  <si>
    <r>
      <t xml:space="preserve">      </t>
    </r>
    <r>
      <rPr>
        <sz val="10"/>
        <color indexed="8"/>
        <rFont val="宋体"/>
        <family val="0"/>
      </rPr>
      <t>其他政府性基金安排的支出</t>
    </r>
  </si>
  <si>
    <t>4、债务付息支出</t>
  </si>
  <si>
    <t>5、债务发行费用支出</t>
  </si>
  <si>
    <t>二、调出资金</t>
  </si>
  <si>
    <t>三、政府性基金上解支出</t>
  </si>
  <si>
    <t>四、债务还本支出</t>
  </si>
  <si>
    <t>表8</t>
  </si>
  <si>
    <t>2024年板芙镇政府性基金预算支出表（按功能分类项级科目）</t>
  </si>
  <si>
    <t/>
  </si>
  <si>
    <t>本级政府性基金预算支出</t>
  </si>
  <si>
    <t xml:space="preserve">  21208</t>
  </si>
  <si>
    <t xml:space="preserve">    国有土地使用权出让收入安排的支出</t>
  </si>
  <si>
    <t xml:space="preserve">    2120801</t>
  </si>
  <si>
    <t xml:space="preserve">        征地和拆迁补偿支出</t>
  </si>
  <si>
    <t xml:space="preserve">    2120802</t>
  </si>
  <si>
    <t xml:space="preserve">        土地开发支出</t>
  </si>
  <si>
    <t xml:space="preserve">    2120806</t>
  </si>
  <si>
    <t xml:space="preserve">        土地出让业务支出</t>
  </si>
  <si>
    <t xml:space="preserve">  21214</t>
  </si>
  <si>
    <t xml:space="preserve">    污水处理费安排的支出</t>
  </si>
  <si>
    <t xml:space="preserve">    2121401</t>
  </si>
  <si>
    <t xml:space="preserve">        污水处理设施建设和运营</t>
  </si>
  <si>
    <t xml:space="preserve">    2121402</t>
  </si>
  <si>
    <t xml:space="preserve">        代征手续费</t>
  </si>
  <si>
    <t xml:space="preserve">    2121499</t>
  </si>
  <si>
    <t xml:space="preserve">        其他污水处理费安排的支出</t>
  </si>
  <si>
    <t xml:space="preserve">  22960</t>
  </si>
  <si>
    <t xml:space="preserve">    彩票公益金安排的支出</t>
  </si>
  <si>
    <t xml:space="preserve">    2296002</t>
  </si>
  <si>
    <t xml:space="preserve">        用于社会福利的彩票公益金支出</t>
  </si>
  <si>
    <t xml:space="preserve">    2296003</t>
  </si>
  <si>
    <t xml:space="preserve">        用于体育事业的彩票公益金支出</t>
  </si>
  <si>
    <t>表9</t>
  </si>
  <si>
    <t xml:space="preserve"> 2024年板芙镇政府债券转贷及还本情况表</t>
  </si>
  <si>
    <t>金额</t>
  </si>
  <si>
    <t>一、2023年转贷数</t>
  </si>
  <si>
    <t>1.一般债券</t>
  </si>
  <si>
    <t>其中：新增债券</t>
  </si>
  <si>
    <t xml:space="preserve">     置换债券</t>
  </si>
  <si>
    <t xml:space="preserve">     再融资债券</t>
  </si>
  <si>
    <t>2.专项债券</t>
  </si>
  <si>
    <t>二、2023年还本执行数</t>
  </si>
  <si>
    <t>三、2023年付息执行数</t>
  </si>
  <si>
    <t>四、2024年还本预算数</t>
  </si>
  <si>
    <t>五、2024年付息预算数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</si>
</sst>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;[Red]\-0.00\ "/>
    <numFmt numFmtId="179" formatCode="0.00_ "/>
  </numFmts>
  <fonts count="6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name val="方正大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方正小标宋简体"/>
      <family val="4"/>
    </font>
    <font>
      <b/>
      <sz val="16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b/>
      <sz val="10"/>
      <color indexed="63"/>
      <name val="宋体"/>
      <family val="0"/>
    </font>
    <font>
      <b/>
      <sz val="10"/>
      <color indexed="8"/>
      <name val="黑体"/>
      <family val="3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Dialog"/>
      <family val="2"/>
    </font>
    <font>
      <sz val="16"/>
      <color indexed="8"/>
      <name val="方正小标宋简体"/>
      <family val="4"/>
    </font>
    <font>
      <sz val="10"/>
      <color indexed="8"/>
      <name val="方正小标宋简体"/>
      <family val="4"/>
    </font>
    <font>
      <sz val="24"/>
      <color indexed="8"/>
      <name val="方正小标宋简体"/>
      <family val="4"/>
    </font>
    <font>
      <sz val="16"/>
      <name val="Times New Roman"/>
      <family val="1"/>
    </font>
    <font>
      <sz val="16"/>
      <name val="方正大标宋简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sz val="11"/>
      <color indexed="3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6"/>
      <color rgb="FF000000"/>
      <name val="宋体"/>
      <family val="0"/>
    </font>
    <font>
      <sz val="14"/>
      <color indexed="8"/>
      <name val="Calibri"/>
      <family val="0"/>
    </font>
    <font>
      <b/>
      <sz val="16"/>
      <color rgb="FF000000"/>
      <name val="方正小标宋简体"/>
      <family val="4"/>
    </font>
    <font>
      <sz val="10"/>
      <color rgb="FF000000"/>
      <name val="Dialog"/>
      <family val="2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5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44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3" borderId="1" applyNumberFormat="0" applyAlignment="0" applyProtection="0"/>
    <xf numFmtId="41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5" borderId="0" applyNumberFormat="0" applyBorder="0" applyAlignment="0" applyProtection="0"/>
    <xf numFmtId="0" fontId="45" fillId="5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 vertical="center"/>
      <protection/>
    </xf>
    <xf numFmtId="0" fontId="45" fillId="3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0" borderId="0">
      <alignment/>
      <protection/>
    </xf>
    <xf numFmtId="0" fontId="46" fillId="0" borderId="0" applyNumberFormat="0" applyFill="0" applyBorder="0" applyAlignment="0" applyProtection="0"/>
    <xf numFmtId="0" fontId="2" fillId="0" borderId="0">
      <alignment vertical="center"/>
      <protection/>
    </xf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50" fillId="0" borderId="3" applyNumberFormat="0" applyFill="0" applyAlignment="0" applyProtection="0"/>
    <xf numFmtId="0" fontId="45" fillId="10" borderId="0" applyNumberFormat="0" applyBorder="0" applyAlignment="0" applyProtection="0"/>
    <xf numFmtId="0" fontId="44" fillId="0" borderId="4" applyNumberFormat="0" applyFill="0" applyAlignment="0" applyProtection="0"/>
    <xf numFmtId="0" fontId="45" fillId="11" borderId="0" applyNumberFormat="0" applyBorder="0" applyAlignment="0" applyProtection="0"/>
    <xf numFmtId="0" fontId="56" fillId="5" borderId="5" applyNumberFormat="0" applyAlignment="0" applyProtection="0"/>
    <xf numFmtId="0" fontId="2" fillId="0" borderId="0">
      <alignment/>
      <protection/>
    </xf>
    <xf numFmtId="0" fontId="53" fillId="5" borderId="1" applyNumberFormat="0" applyAlignment="0" applyProtection="0"/>
    <xf numFmtId="0" fontId="2" fillId="0" borderId="0">
      <alignment vertical="center"/>
      <protection/>
    </xf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/>
      <protection/>
    </xf>
    <xf numFmtId="0" fontId="45" fillId="14" borderId="0" applyNumberFormat="0" applyBorder="0" applyAlignment="0" applyProtection="0"/>
    <xf numFmtId="0" fontId="55" fillId="0" borderId="7" applyNumberFormat="0" applyFill="0" applyAlignment="0" applyProtection="0"/>
    <xf numFmtId="0" fontId="48" fillId="2" borderId="0" applyNumberFormat="0" applyBorder="0" applyAlignment="0" applyProtection="0"/>
    <xf numFmtId="0" fontId="34" fillId="0" borderId="8" applyNumberFormat="0" applyFill="0" applyAlignment="0" applyProtection="0"/>
    <xf numFmtId="0" fontId="36" fillId="6" borderId="0" applyNumberFormat="0" applyBorder="0" applyAlignment="0" applyProtection="0"/>
    <xf numFmtId="0" fontId="45" fillId="15" borderId="0" applyNumberFormat="0" applyBorder="0" applyAlignment="0" applyProtection="0"/>
    <xf numFmtId="0" fontId="57" fillId="2" borderId="0" applyNumberFormat="0" applyBorder="0" applyAlignment="0" applyProtection="0"/>
    <xf numFmtId="0" fontId="52" fillId="11" borderId="0" applyNumberFormat="0" applyBorder="0" applyAlignment="0" applyProtection="0"/>
    <xf numFmtId="0" fontId="2" fillId="0" borderId="0">
      <alignment vertical="center"/>
      <protection/>
    </xf>
    <xf numFmtId="0" fontId="0" fillId="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45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36" fillId="6" borderId="0" applyNumberFormat="0" applyBorder="0" applyAlignment="0" applyProtection="0"/>
    <xf numFmtId="0" fontId="45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45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" fillId="0" borderId="0">
      <alignment vertical="center"/>
      <protection/>
    </xf>
    <xf numFmtId="0" fontId="58" fillId="0" borderId="0">
      <alignment/>
      <protection/>
    </xf>
    <xf numFmtId="0" fontId="30" fillId="0" borderId="0">
      <alignment/>
      <protection/>
    </xf>
    <xf numFmtId="0" fontId="0" fillId="7" borderId="0" applyNumberFormat="0" applyBorder="0" applyAlignment="0" applyProtection="0"/>
    <xf numFmtId="0" fontId="45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17" borderId="0" applyNumberFormat="0" applyBorder="0" applyAlignment="0" applyProtection="0"/>
    <xf numFmtId="0" fontId="45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2" fillId="0" borderId="0">
      <alignment vertical="center"/>
      <protection/>
    </xf>
    <xf numFmtId="0" fontId="39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58" fillId="0" borderId="0">
      <alignment/>
      <protection hidden="1"/>
    </xf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" fillId="0" borderId="0">
      <alignment vertical="center"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6" fillId="6" borderId="0" applyNumberFormat="0" applyBorder="0" applyAlignment="0" applyProtection="0"/>
    <xf numFmtId="0" fontId="2" fillId="0" borderId="0">
      <alignment vertical="center"/>
      <protection/>
    </xf>
    <xf numFmtId="0" fontId="58" fillId="0" borderId="0">
      <alignment/>
      <protection hidden="1"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>
      <alignment vertical="center"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37" fillId="12" borderId="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0" borderId="0">
      <alignment/>
      <protection/>
    </xf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58" fillId="0" borderId="0">
      <alignment/>
      <protection hidden="1"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3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0" xfId="198" applyNumberFormat="1" applyFont="1" applyAlignment="1">
      <alignment vertical="center" wrapText="1"/>
      <protection/>
    </xf>
    <xf numFmtId="178" fontId="61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5" fillId="0" borderId="0" xfId="199" applyNumberFormat="1" applyFont="1" applyFill="1" applyAlignment="1">
      <alignment horizontal="right" vertical="center"/>
      <protection/>
    </xf>
    <xf numFmtId="177" fontId="6" fillId="0" borderId="9" xfId="198" applyNumberFormat="1" applyFont="1" applyBorder="1" applyAlignment="1" applyProtection="1">
      <alignment horizontal="center" vertical="center" wrapText="1"/>
      <protection locked="0"/>
    </xf>
    <xf numFmtId="176" fontId="6" fillId="4" borderId="9" xfId="199" applyNumberFormat="1" applyFont="1" applyFill="1" applyBorder="1" applyAlignment="1">
      <alignment horizontal="center" vertical="center"/>
      <protection/>
    </xf>
    <xf numFmtId="177" fontId="6" fillId="0" borderId="9" xfId="198" applyNumberFormat="1" applyFont="1" applyFill="1" applyBorder="1" applyAlignment="1" applyProtection="1">
      <alignment horizontal="left" vertical="center" wrapText="1"/>
      <protection locked="0"/>
    </xf>
    <xf numFmtId="43" fontId="7" fillId="0" borderId="9" xfId="197" applyNumberFormat="1" applyFont="1" applyFill="1" applyBorder="1" applyAlignment="1">
      <alignment horizontal="right" vertical="center"/>
      <protection/>
    </xf>
    <xf numFmtId="177" fontId="5" fillId="0" borderId="9" xfId="198" applyNumberFormat="1" applyFont="1" applyFill="1" applyBorder="1" applyAlignment="1" applyProtection="1">
      <alignment horizontal="left" vertical="center" wrapText="1"/>
      <protection locked="0"/>
    </xf>
    <xf numFmtId="43" fontId="8" fillId="0" borderId="9" xfId="197" applyNumberFormat="1" applyFont="1" applyFill="1" applyBorder="1" applyAlignment="1">
      <alignment horizontal="right" vertical="center"/>
      <protection/>
    </xf>
    <xf numFmtId="177" fontId="9" fillId="0" borderId="0" xfId="198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0" applyNumberFormat="1" applyAlignment="1">
      <alignment vertical="center"/>
    </xf>
    <xf numFmtId="178" fontId="62" fillId="0" borderId="0" xfId="180" applyNumberFormat="1" applyFont="1" applyFill="1" applyBorder="1" applyAlignment="1">
      <alignment horizontal="left" vertical="center"/>
      <protection/>
    </xf>
    <xf numFmtId="43" fontId="62" fillId="0" borderId="0" xfId="180" applyNumberFormat="1" applyFont="1" applyFill="1" applyBorder="1" applyAlignment="1">
      <alignment horizontal="left" vertical="center"/>
      <protection/>
    </xf>
    <xf numFmtId="178" fontId="63" fillId="0" borderId="0" xfId="0" applyNumberFormat="1" applyFont="1" applyFill="1" applyAlignment="1">
      <alignment horizontal="center" vertical="center" wrapText="1"/>
    </xf>
    <xf numFmtId="178" fontId="12" fillId="0" borderId="0" xfId="0" applyNumberFormat="1" applyFont="1" applyFill="1" applyAlignment="1">
      <alignment horizontal="center" vertical="center" wrapText="1"/>
    </xf>
    <xf numFmtId="43" fontId="12" fillId="0" borderId="0" xfId="0" applyNumberFormat="1" applyFont="1" applyFill="1" applyAlignment="1">
      <alignment horizontal="center" vertical="center" wrapText="1"/>
    </xf>
    <xf numFmtId="0" fontId="13" fillId="0" borderId="0" xfId="121" applyFont="1" applyFill="1" applyBorder="1" applyAlignment="1" applyProtection="1">
      <alignment vertical="center" wrapText="1"/>
      <protection/>
    </xf>
    <xf numFmtId="43" fontId="14" fillId="0" borderId="0" xfId="121" applyNumberFormat="1" applyFont="1" applyFill="1" applyBorder="1" applyAlignment="1" applyProtection="1">
      <alignment horizontal="right" vertical="center" wrapText="1"/>
      <protection/>
    </xf>
    <xf numFmtId="49" fontId="15" fillId="0" borderId="10" xfId="121" applyNumberFormat="1" applyFont="1" applyFill="1" applyBorder="1" applyAlignment="1" applyProtection="1">
      <alignment horizontal="center" vertical="center" wrapText="1"/>
      <protection/>
    </xf>
    <xf numFmtId="43" fontId="15" fillId="0" borderId="9" xfId="121" applyNumberFormat="1" applyFont="1" applyFill="1" applyBorder="1" applyAlignment="1" applyProtection="1">
      <alignment horizontal="center" vertical="center" wrapText="1"/>
      <protection/>
    </xf>
    <xf numFmtId="0" fontId="8" fillId="0" borderId="10" xfId="121" applyFont="1" applyBorder="1" applyAlignment="1" applyProtection="1">
      <alignment horizontal="center" vertical="center" wrapText="1"/>
      <protection/>
    </xf>
    <xf numFmtId="49" fontId="16" fillId="0" borderId="10" xfId="121" applyNumberFormat="1" applyFont="1" applyFill="1" applyBorder="1" applyAlignment="1" applyProtection="1">
      <alignment horizontal="center" vertical="center" wrapText="1"/>
      <protection/>
    </xf>
    <xf numFmtId="43" fontId="7" fillId="0" borderId="9" xfId="24" applyNumberFormat="1" applyFont="1" applyFill="1" applyBorder="1" applyAlignment="1">
      <alignment horizontal="right" vertical="center"/>
    </xf>
    <xf numFmtId="49" fontId="8" fillId="0" borderId="11" xfId="199" applyNumberFormat="1" applyFont="1" applyFill="1" applyBorder="1" applyAlignment="1">
      <alignment horizontal="left" vertical="center" wrapText="1"/>
      <protection/>
    </xf>
    <xf numFmtId="49" fontId="5" fillId="0" borderId="11" xfId="199" applyNumberFormat="1" applyFont="1" applyFill="1" applyBorder="1" applyAlignment="1">
      <alignment horizontal="left" vertical="center" wrapText="1"/>
      <protection/>
    </xf>
    <xf numFmtId="177" fontId="14" fillId="0" borderId="0" xfId="198" applyNumberFormat="1" applyFont="1" applyBorder="1" applyAlignment="1">
      <alignment horizontal="left" vertical="center" wrapText="1"/>
      <protection/>
    </xf>
    <xf numFmtId="43" fontId="14" fillId="0" borderId="0" xfId="198" applyNumberFormat="1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208" applyNumberFormat="1" applyFont="1" applyFill="1" applyBorder="1" applyAlignment="1" applyProtection="1">
      <alignment horizontal="center" vertical="center" wrapText="1" shrinkToFit="1"/>
      <protection/>
    </xf>
    <xf numFmtId="0" fontId="18" fillId="0" borderId="0" xfId="208" applyNumberFormat="1" applyFont="1" applyFill="1" applyBorder="1" applyAlignment="1" applyProtection="1">
      <alignment horizontal="center" vertical="center" shrinkToFit="1"/>
      <protection/>
    </xf>
    <xf numFmtId="0" fontId="18" fillId="0" borderId="0" xfId="208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208" applyNumberFormat="1" applyFont="1" applyFill="1" applyBorder="1" applyAlignment="1" applyProtection="1">
      <alignment horizontal="right" vertical="center" shrinkToFit="1"/>
      <protection/>
    </xf>
    <xf numFmtId="0" fontId="19" fillId="0" borderId="9" xfId="208" applyFont="1" applyFill="1" applyBorder="1" applyAlignment="1" applyProtection="1">
      <alignment horizontal="center" vertical="center" wrapText="1" shrinkToFit="1"/>
      <protection/>
    </xf>
    <xf numFmtId="43" fontId="19" fillId="0" borderId="9" xfId="208" applyNumberFormat="1" applyFont="1" applyBorder="1" applyAlignment="1" applyProtection="1">
      <alignment horizontal="center" vertical="center" wrapText="1"/>
      <protection/>
    </xf>
    <xf numFmtId="177" fontId="6" fillId="0" borderId="9" xfId="253" applyNumberFormat="1" applyFont="1" applyFill="1" applyBorder="1" applyAlignment="1" applyProtection="1">
      <alignment horizontal="left" vertical="center" wrapText="1" shrinkToFit="1"/>
      <protection/>
    </xf>
    <xf numFmtId="177" fontId="5" fillId="0" borderId="9" xfId="253" applyNumberFormat="1" applyFont="1" applyFill="1" applyBorder="1" applyAlignment="1" applyProtection="1">
      <alignment horizontal="left" vertical="center" wrapText="1" shrinkToFit="1"/>
      <protection/>
    </xf>
    <xf numFmtId="177" fontId="20" fillId="0" borderId="9" xfId="253" applyNumberFormat="1" applyFont="1" applyFill="1" applyBorder="1" applyAlignment="1" applyProtection="1">
      <alignment horizontal="left" vertical="center" wrapText="1" shrinkToFit="1"/>
      <protection/>
    </xf>
    <xf numFmtId="177" fontId="64" fillId="0" borderId="9" xfId="253" applyNumberFormat="1" applyFont="1" applyFill="1" applyBorder="1" applyAlignment="1" applyProtection="1">
      <alignment horizontal="left" vertical="center" wrapText="1" shrinkToFit="1"/>
      <protection/>
    </xf>
    <xf numFmtId="177" fontId="19" fillId="0" borderId="9" xfId="252" applyNumberFormat="1" applyFont="1" applyFill="1" applyBorder="1" applyAlignment="1" applyProtection="1">
      <alignment vertical="center" wrapText="1" shrinkToFit="1"/>
      <protection/>
    </xf>
    <xf numFmtId="177" fontId="6" fillId="0" borderId="9" xfId="253" applyNumberFormat="1" applyFont="1" applyFill="1" applyBorder="1" applyAlignment="1" applyProtection="1">
      <alignment horizontal="center" vertical="center" wrapText="1" shrinkToFit="1"/>
      <protection/>
    </xf>
    <xf numFmtId="177" fontId="14" fillId="0" borderId="0" xfId="198" applyNumberFormat="1" applyFont="1" applyAlignment="1">
      <alignment vertical="center" wrapText="1"/>
      <protection/>
    </xf>
    <xf numFmtId="179" fontId="14" fillId="0" borderId="0" xfId="198" applyNumberFormat="1" applyFont="1" applyAlignment="1">
      <alignment vertical="center" wrapText="1"/>
      <protection/>
    </xf>
    <xf numFmtId="0" fontId="0" fillId="0" borderId="0" xfId="0" applyAlignment="1">
      <alignment vertical="center"/>
    </xf>
    <xf numFmtId="177" fontId="2" fillId="0" borderId="0" xfId="198" applyNumberFormat="1" applyAlignment="1">
      <alignment wrapText="1"/>
      <protection/>
    </xf>
    <xf numFmtId="179" fontId="2" fillId="0" borderId="0" xfId="198" applyNumberFormat="1">
      <alignment/>
      <protection/>
    </xf>
    <xf numFmtId="177" fontId="2" fillId="0" borderId="0" xfId="198" applyNumberFormat="1">
      <alignment/>
      <protection/>
    </xf>
    <xf numFmtId="0" fontId="2" fillId="0" borderId="0" xfId="199" applyFont="1">
      <alignment/>
      <protection/>
    </xf>
    <xf numFmtId="179" fontId="2" fillId="0" borderId="0" xfId="198" applyNumberFormat="1" applyAlignment="1">
      <alignment vertical="center"/>
      <protection/>
    </xf>
    <xf numFmtId="177" fontId="2" fillId="0" borderId="0" xfId="198" applyNumberFormat="1" applyAlignment="1">
      <alignment vertical="center"/>
      <protection/>
    </xf>
    <xf numFmtId="179" fontId="4" fillId="0" borderId="0" xfId="0" applyNumberFormat="1" applyFont="1" applyFill="1" applyAlignment="1">
      <alignment horizontal="center" vertical="center" wrapText="1"/>
    </xf>
    <xf numFmtId="177" fontId="5" fillId="4" borderId="0" xfId="198" applyNumberFormat="1" applyFont="1" applyFill="1" applyBorder="1" applyAlignment="1" applyProtection="1">
      <alignment horizontal="left" vertical="center" wrapText="1"/>
      <protection locked="0"/>
    </xf>
    <xf numFmtId="179" fontId="5" fillId="0" borderId="0" xfId="199" applyNumberFormat="1" applyFont="1" applyFill="1" applyAlignment="1">
      <alignment horizontal="right" vertical="center"/>
      <protection/>
    </xf>
    <xf numFmtId="178" fontId="21" fillId="0" borderId="0" xfId="199" applyNumberFormat="1" applyFont="1" applyFill="1" applyAlignment="1">
      <alignment horizontal="center" vertical="center"/>
      <protection/>
    </xf>
    <xf numFmtId="178" fontId="22" fillId="0" borderId="0" xfId="199" applyNumberFormat="1" applyFont="1" applyFill="1" applyAlignment="1">
      <alignment horizontal="center" vertical="center"/>
      <protection/>
    </xf>
    <xf numFmtId="178" fontId="23" fillId="0" borderId="0" xfId="199" applyNumberFormat="1" applyFont="1" applyFill="1" applyAlignment="1">
      <alignment horizontal="center" vertical="center"/>
      <protection/>
    </xf>
    <xf numFmtId="0" fontId="6" fillId="0" borderId="9" xfId="197" applyFont="1" applyFill="1" applyBorder="1" applyAlignment="1">
      <alignment horizontal="center" vertical="center"/>
      <protection/>
    </xf>
    <xf numFmtId="179" fontId="6" fillId="0" borderId="9" xfId="198" applyNumberFormat="1" applyFont="1" applyBorder="1" applyAlignment="1" applyProtection="1">
      <alignment horizontal="center" vertical="center" wrapText="1" shrinkToFit="1"/>
      <protection locked="0"/>
    </xf>
    <xf numFmtId="177" fontId="6" fillId="0" borderId="9" xfId="198" applyNumberFormat="1" applyFont="1" applyFill="1" applyBorder="1" applyAlignment="1" applyProtection="1">
      <alignment horizontal="left" vertical="center"/>
      <protection locked="0"/>
    </xf>
    <xf numFmtId="176" fontId="7" fillId="0" borderId="9" xfId="197" applyNumberFormat="1" applyFont="1" applyFill="1" applyBorder="1" applyAlignment="1">
      <alignment vertical="center"/>
      <protection/>
    </xf>
    <xf numFmtId="177" fontId="5" fillId="0" borderId="9" xfId="198" applyNumberFormat="1" applyFont="1" applyFill="1" applyBorder="1" applyAlignment="1" applyProtection="1">
      <alignment horizontal="left" vertical="center"/>
      <protection locked="0"/>
    </xf>
    <xf numFmtId="176" fontId="8" fillId="0" borderId="9" xfId="197" applyNumberFormat="1" applyFont="1" applyFill="1" applyBorder="1" applyAlignment="1">
      <alignment vertical="center"/>
      <protection/>
    </xf>
    <xf numFmtId="177" fontId="14" fillId="0" borderId="9" xfId="200" applyNumberFormat="1" applyFont="1" applyFill="1" applyBorder="1" applyAlignment="1" applyProtection="1">
      <alignment horizontal="left" vertical="center"/>
      <protection locked="0"/>
    </xf>
    <xf numFmtId="178" fontId="24" fillId="0" borderId="0" xfId="0" applyNumberFormat="1" applyFont="1" applyFill="1" applyAlignment="1">
      <alignment horizontal="center" vertical="center" wrapText="1"/>
    </xf>
    <xf numFmtId="178" fontId="25" fillId="0" borderId="0" xfId="0" applyNumberFormat="1" applyFont="1" applyFill="1" applyAlignment="1">
      <alignment horizontal="center" vertical="center" wrapText="1"/>
    </xf>
    <xf numFmtId="177" fontId="6" fillId="0" borderId="9" xfId="198" applyNumberFormat="1" applyFont="1" applyFill="1" applyBorder="1" applyAlignment="1" applyProtection="1">
      <alignment horizontal="center" vertical="center"/>
      <protection locked="0"/>
    </xf>
    <xf numFmtId="0" fontId="2" fillId="0" borderId="0" xfId="199" applyFont="1" applyAlignment="1">
      <alignment vertical="center"/>
      <protection/>
    </xf>
    <xf numFmtId="43" fontId="4" fillId="0" borderId="0" xfId="0" applyNumberFormat="1" applyFont="1" applyFill="1" applyAlignment="1">
      <alignment horizontal="center" vertical="center" wrapText="1"/>
    </xf>
    <xf numFmtId="43" fontId="14" fillId="0" borderId="12" xfId="202" applyNumberFormat="1" applyFont="1" applyFill="1" applyBorder="1" applyAlignment="1" applyProtection="1">
      <alignment horizontal="right" vertical="center"/>
      <protection/>
    </xf>
    <xf numFmtId="0" fontId="19" fillId="0" borderId="9" xfId="202" applyNumberFormat="1" applyFont="1" applyFill="1" applyBorder="1" applyAlignment="1" applyProtection="1">
      <alignment horizontal="center" vertical="center"/>
      <protection/>
    </xf>
    <xf numFmtId="43" fontId="19" fillId="0" borderId="9" xfId="202" applyNumberFormat="1" applyFont="1" applyFill="1" applyBorder="1" applyAlignment="1" applyProtection="1">
      <alignment horizontal="center" vertical="center"/>
      <protection/>
    </xf>
    <xf numFmtId="0" fontId="6" fillId="0" borderId="9" xfId="203" applyFont="1" applyFill="1" applyBorder="1" applyAlignment="1">
      <alignment horizontal="left" vertical="center"/>
      <protection/>
    </xf>
    <xf numFmtId="43" fontId="26" fillId="0" borderId="9" xfId="202" applyNumberFormat="1" applyFont="1" applyFill="1" applyBorder="1" applyAlignment="1" applyProtection="1">
      <alignment horizontal="right" vertical="center"/>
      <protection/>
    </xf>
    <xf numFmtId="0" fontId="14" fillId="0" borderId="9" xfId="203" applyFont="1" applyFill="1" applyBorder="1" applyAlignment="1">
      <alignment horizontal="left" vertical="center"/>
      <protection/>
    </xf>
    <xf numFmtId="43" fontId="27" fillId="0" borderId="9" xfId="202" applyNumberFormat="1" applyFont="1" applyFill="1" applyBorder="1" applyAlignment="1" applyProtection="1">
      <alignment horizontal="right" vertical="center"/>
      <protection/>
    </xf>
    <xf numFmtId="0" fontId="5" fillId="0" borderId="9" xfId="0" applyFont="1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43" fontId="28" fillId="0" borderId="13" xfId="0" applyNumberFormat="1" applyFont="1" applyBorder="1" applyAlignment="1">
      <alignment horizontal="left" vertical="center" wrapText="1"/>
    </xf>
    <xf numFmtId="0" fontId="2" fillId="0" borderId="0" xfId="202" applyFill="1">
      <alignment/>
      <protection/>
    </xf>
    <xf numFmtId="0" fontId="29" fillId="0" borderId="0" xfId="202" applyFont="1" applyFill="1">
      <alignment/>
      <protection/>
    </xf>
    <xf numFmtId="0" fontId="30" fillId="0" borderId="0" xfId="202" applyNumberFormat="1" applyFont="1" applyFill="1" applyAlignment="1" applyProtection="1">
      <alignment/>
      <protection/>
    </xf>
    <xf numFmtId="43" fontId="30" fillId="0" borderId="0" xfId="202" applyNumberFormat="1" applyFont="1" applyFill="1">
      <alignment/>
      <protection/>
    </xf>
    <xf numFmtId="178" fontId="18" fillId="0" borderId="0" xfId="0" applyNumberFormat="1" applyFont="1" applyFill="1" applyAlignment="1">
      <alignment horizontal="center" vertical="center" wrapText="1"/>
    </xf>
    <xf numFmtId="0" fontId="27" fillId="0" borderId="12" xfId="202" applyNumberFormat="1" applyFont="1" applyFill="1" applyBorder="1" applyAlignment="1" applyProtection="1">
      <alignment vertical="center"/>
      <protection/>
    </xf>
    <xf numFmtId="0" fontId="14" fillId="0" borderId="12" xfId="202" applyNumberFormat="1" applyFont="1" applyFill="1" applyBorder="1" applyAlignment="1" applyProtection="1">
      <alignment vertical="center"/>
      <protection/>
    </xf>
    <xf numFmtId="0" fontId="29" fillId="0" borderId="10" xfId="202" applyNumberFormat="1" applyFont="1" applyFill="1" applyBorder="1" applyAlignment="1" applyProtection="1">
      <alignment horizontal="center" vertical="center"/>
      <protection/>
    </xf>
    <xf numFmtId="0" fontId="29" fillId="0" borderId="9" xfId="202" applyNumberFormat="1" applyFont="1" applyFill="1" applyBorder="1" applyAlignment="1" applyProtection="1">
      <alignment horizontal="center" vertical="center"/>
      <protection/>
    </xf>
    <xf numFmtId="43" fontId="29" fillId="0" borderId="14" xfId="202" applyNumberFormat="1" applyFont="1" applyFill="1" applyBorder="1" applyAlignment="1" applyProtection="1">
      <alignment horizontal="center" vertical="center"/>
      <protection/>
    </xf>
    <xf numFmtId="0" fontId="31" fillId="0" borderId="9" xfId="201" applyFont="1" applyFill="1" applyBorder="1" applyAlignment="1">
      <alignment horizontal="center" vertical="center"/>
      <protection/>
    </xf>
    <xf numFmtId="43" fontId="32" fillId="0" borderId="9" xfId="202" applyNumberFormat="1" applyFont="1" applyFill="1" applyBorder="1" applyAlignment="1" applyProtection="1">
      <alignment horizontal="right" vertical="center"/>
      <protection/>
    </xf>
    <xf numFmtId="0" fontId="33" fillId="0" borderId="9" xfId="203" applyFont="1" applyFill="1" applyBorder="1" applyAlignment="1">
      <alignment horizontal="center" vertical="center"/>
      <protection/>
    </xf>
    <xf numFmtId="0" fontId="34" fillId="0" borderId="9" xfId="203" applyFont="1" applyFill="1" applyBorder="1" applyAlignment="1">
      <alignment horizontal="left" vertical="center"/>
      <protection/>
    </xf>
    <xf numFmtId="43" fontId="35" fillId="0" borderId="9" xfId="202" applyNumberFormat="1" applyFont="1" applyFill="1" applyBorder="1" applyAlignment="1" applyProtection="1">
      <alignment horizontal="right" vertical="center"/>
      <protection/>
    </xf>
    <xf numFmtId="0" fontId="30" fillId="0" borderId="9" xfId="203" applyFont="1" applyFill="1" applyBorder="1" applyAlignment="1">
      <alignment horizontal="center" vertical="center"/>
      <protection/>
    </xf>
    <xf numFmtId="0" fontId="2" fillId="0" borderId="9" xfId="203" applyFill="1" applyBorder="1" applyAlignment="1">
      <alignment horizontal="left" vertical="center"/>
      <protection/>
    </xf>
    <xf numFmtId="0" fontId="2" fillId="0" borderId="9" xfId="203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3" fontId="5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3" fontId="5" fillId="0" borderId="0" xfId="0" applyNumberFormat="1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3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3" fontId="6" fillId="0" borderId="9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49" fontId="8" fillId="0" borderId="9" xfId="0" applyNumberFormat="1" applyFont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3" fontId="5" fillId="0" borderId="0" xfId="0" applyNumberFormat="1" applyFont="1" applyAlignment="1">
      <alignment horizontal="left" vertical="center" wrapText="1"/>
    </xf>
    <xf numFmtId="177" fontId="2" fillId="0" borderId="0" xfId="198" applyNumberFormat="1" applyFont="1" applyAlignment="1">
      <alignment wrapText="1"/>
      <protection/>
    </xf>
    <xf numFmtId="176" fontId="2" fillId="0" borderId="0" xfId="198" applyNumberFormat="1">
      <alignment/>
      <protection/>
    </xf>
    <xf numFmtId="178" fontId="5" fillId="0" borderId="0" xfId="199" applyNumberFormat="1" applyFont="1" applyFill="1" applyAlignment="1">
      <alignment horizontal="center" vertical="center" wrapText="1"/>
      <protection/>
    </xf>
    <xf numFmtId="176" fontId="6" fillId="0" borderId="9" xfId="198" applyNumberFormat="1" applyFont="1" applyBorder="1" applyAlignment="1" applyProtection="1">
      <alignment horizontal="center" vertical="center" wrapText="1" shrinkToFit="1"/>
      <protection locked="0"/>
    </xf>
    <xf numFmtId="177" fontId="5" fillId="0" borderId="10" xfId="198" applyNumberFormat="1" applyFont="1" applyFill="1" applyBorder="1" applyAlignment="1" applyProtection="1">
      <alignment horizontal="left" vertical="center" wrapText="1"/>
      <protection locked="0"/>
    </xf>
    <xf numFmtId="177" fontId="14" fillId="0" borderId="10" xfId="189" applyNumberFormat="1" applyFont="1" applyFill="1" applyBorder="1" applyAlignment="1" applyProtection="1">
      <alignment vertical="center" wrapText="1"/>
      <protection locked="0"/>
    </xf>
    <xf numFmtId="177" fontId="19" fillId="0" borderId="10" xfId="189" applyNumberFormat="1" applyFont="1" applyFill="1" applyBorder="1" applyAlignment="1" applyProtection="1">
      <alignment vertical="center" wrapText="1"/>
      <protection locked="0"/>
    </xf>
    <xf numFmtId="177" fontId="19" fillId="0" borderId="10" xfId="189" applyNumberFormat="1" applyFont="1" applyFill="1" applyBorder="1" applyAlignment="1" applyProtection="1">
      <alignment horizontal="left" vertical="center" wrapText="1"/>
      <protection locked="0"/>
    </xf>
    <xf numFmtId="177" fontId="6" fillId="0" borderId="10" xfId="198" applyNumberFormat="1" applyFont="1" applyFill="1" applyBorder="1" applyAlignment="1" applyProtection="1">
      <alignment horizontal="left" vertical="center" wrapText="1"/>
      <protection locked="0"/>
    </xf>
    <xf numFmtId="177" fontId="6" fillId="0" borderId="10" xfId="198" applyNumberFormat="1" applyFont="1" applyFill="1" applyBorder="1" applyAlignment="1" applyProtection="1">
      <alignment horizontal="center" vertical="center" wrapText="1"/>
      <protection locked="0"/>
    </xf>
    <xf numFmtId="176" fontId="14" fillId="0" borderId="0" xfId="198" applyNumberFormat="1" applyFont="1" applyAlignment="1">
      <alignment vertical="center" wrapText="1"/>
      <protection/>
    </xf>
    <xf numFmtId="176" fontId="2" fillId="0" borderId="0" xfId="198" applyNumberFormat="1" applyAlignment="1">
      <alignment vertical="center"/>
      <protection/>
    </xf>
    <xf numFmtId="177" fontId="5" fillId="0" borderId="9" xfId="198" applyNumberFormat="1" applyFont="1" applyFill="1" applyBorder="1" applyAlignment="1" applyProtection="1">
      <alignment horizontal="left" vertical="center" wrapText="1" shrinkToFit="1"/>
      <protection locked="0"/>
    </xf>
    <xf numFmtId="178" fontId="5" fillId="0" borderId="9" xfId="199" applyNumberFormat="1" applyFont="1" applyFill="1" applyBorder="1" applyAlignment="1">
      <alignment vertical="center" wrapText="1" shrinkToFit="1"/>
      <protection/>
    </xf>
  </cellXfs>
  <cellStyles count="240">
    <cellStyle name="Normal" xfId="0"/>
    <cellStyle name="Currency [0]" xfId="15"/>
    <cellStyle name="差_2015年东区预算报表20160103（终稿修改后） (2)" xfId="16"/>
    <cellStyle name="Currency" xfId="17"/>
    <cellStyle name="60% - 着色 2" xfId="18"/>
    <cellStyle name="20% - 强调文字颜色 3" xfId="19"/>
    <cellStyle name="输入" xfId="20"/>
    <cellStyle name="Comma [0]" xfId="21"/>
    <cellStyle name="差" xfId="22"/>
    <cellStyle name="差_中山市2013年政府投资项目计划申报汇总表-翠亨新区开发办_2016国资经营预算收支草案1 2_2017年区汇总 (2)" xfId="23"/>
    <cellStyle name="Comma" xfId="24"/>
    <cellStyle name="千位分隔 11 2" xfId="25"/>
    <cellStyle name="40% - 强调文字颜色 3" xfId="26"/>
    <cellStyle name="60% - 强调文字颜色 3" xfId="27"/>
    <cellStyle name="好_2012年度国有资本经营预算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好_其他部门(按照总人口测算）—20080416_不含人员经费系数_财力性转移支付2010年预算参考数 7" xfId="35"/>
    <cellStyle name="标题 4" xfId="36"/>
    <cellStyle name="警告文本" xfId="37"/>
    <cellStyle name="40% - 着色 3" xfId="38"/>
    <cellStyle name="千位分隔 3 2" xfId="39"/>
    <cellStyle name="千位分隔 10" xfId="40"/>
    <cellStyle name="_ET_STYLE_NoName_00_" xfId="41"/>
    <cellStyle name="标题" xfId="42"/>
    <cellStyle name="常规 5 2" xfId="43"/>
    <cellStyle name="着色 1" xfId="44"/>
    <cellStyle name="20% - 着色 5" xfId="45"/>
    <cellStyle name="解释性文本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常规 31" xfId="53"/>
    <cellStyle name="计算" xfId="54"/>
    <cellStyle name="常规 26" xfId="55"/>
    <cellStyle name="检查单元格" xfId="56"/>
    <cellStyle name="40% - Accent6 2 3" xfId="57"/>
    <cellStyle name="20% - 强调文字颜色 6" xfId="58"/>
    <cellStyle name="e鯪9Y_x000b_ 2 6 2" xfId="59"/>
    <cellStyle name="强调文字颜色 2" xfId="60"/>
    <cellStyle name="链接单元格" xfId="61"/>
    <cellStyle name="差_Book2" xfId="62"/>
    <cellStyle name="汇总" xfId="63"/>
    <cellStyle name="好" xfId="64"/>
    <cellStyle name="着色 5" xfId="65"/>
    <cellStyle name="差_1.8-2015年省级国有资本经营预算表（按人大财经委初审意见修改） 2 2" xfId="66"/>
    <cellStyle name="适中" xfId="67"/>
    <cellStyle name="常规 8 2" xfId="68"/>
    <cellStyle name="20% - 强调文字颜色 5" xfId="69"/>
    <cellStyle name="千位分隔 6 2" xfId="70"/>
    <cellStyle name="检查单元格 3 2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20% - 着色 1" xfId="80"/>
    <cellStyle name="40% - 强调文字颜色 4" xfId="81"/>
    <cellStyle name="好_预算调整格式（佛山）" xfId="82"/>
    <cellStyle name="强调文字颜色 5" xfId="83"/>
    <cellStyle name="20% - 着色 2" xfId="84"/>
    <cellStyle name="40% - 强调文字颜色 5" xfId="85"/>
    <cellStyle name="60% - 强调文字颜色 5" xfId="86"/>
    <cellStyle name="强调文字颜色 6" xfId="87"/>
    <cellStyle name="20% - 着色 3" xfId="88"/>
    <cellStyle name="40% - 强调文字颜色 6" xfId="89"/>
    <cellStyle name="60% - 强调文字颜色 6" xfId="90"/>
    <cellStyle name="40% - 着色 4" xfId="91"/>
    <cellStyle name="40% - 着色 5" xfId="92"/>
    <cellStyle name="常规 7_2014年预算草案（汇总）20140114" xfId="93"/>
    <cellStyle name="_2015年预算报表(经济分类） (2)" xfId="94"/>
    <cellStyle name="_预算调整格式（佛山）" xfId="95"/>
    <cellStyle name="20% - 着色 4" xfId="96"/>
    <cellStyle name="着色 2" xfId="97"/>
    <cellStyle name="20% - 着色 6" xfId="98"/>
    <cellStyle name="40% - 着色 1" xfId="99"/>
    <cellStyle name="差_中山市2013年政府投资项目计划申报汇总表-翠亨新区开发办_2016国资经营预算收支草案1 2" xfId="100"/>
    <cellStyle name="40% - 着色 2" xfId="101"/>
    <cellStyle name="40% - 着色 6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Accent1 2" xfId="108"/>
    <cellStyle name="ColLevel_0" xfId="109"/>
    <cellStyle name="RowLevel_0" xfId="110"/>
    <cellStyle name="标题_(1.4)中山市五桂山2019年预算草案" xfId="111"/>
    <cellStyle name="差_（2015.1.4下午）五桂山2015年区报表报送" xfId="112"/>
    <cellStyle name="差_（2015.1.4下午）五桂山2015年区报表报送_中山市区2016年财政预算收支总表（新格式）2015 1 3" xfId="113"/>
    <cellStyle name="差_(财政局）交通集团2012年基建预算报表（12月5日）" xfId="114"/>
    <cellStyle name="常规 4 2" xfId="115"/>
    <cellStyle name="差_05潍坊 2 3" xfId="116"/>
    <cellStyle name="差_11大理 5" xfId="117"/>
    <cellStyle name="差_2006年28四川 4" xfId="118"/>
    <cellStyle name="差_2012年度国有资本经营预算" xfId="119"/>
    <cellStyle name="差_2016年区预算调整（合并）" xfId="120"/>
    <cellStyle name="常规_市本级2016年一般公共预算支出明细草案（按功能类科目）1 2" xfId="121"/>
    <cellStyle name="差_Xl0000049" xfId="122"/>
    <cellStyle name="差_国资经营预算(火炬区）" xfId="123"/>
    <cellStyle name="差_基建汇总(住建局修改）" xfId="124"/>
    <cellStyle name="差_预算调整格式（佛山）" xfId="125"/>
    <cellStyle name="差_预算终稿0205" xfId="126"/>
    <cellStyle name="差_中山市2013年政府投资项目计划申报汇总表-翠亨新区开发办" xfId="127"/>
    <cellStyle name="差_中山市2013年政府投资项目计划申报汇总表-翠亨新区开发办_2016国资经营预算收支草案1 2_2016年预算（模板）政府稿" xfId="128"/>
    <cellStyle name="差_中山市2013年政府投资项目计划申报汇总表-翠亨新区开发办_2016国资经营预算收支草案1 2_2017年预算模板（12.21）第二稿" xfId="129"/>
    <cellStyle name="常规 2 2" xfId="130"/>
    <cellStyle name="差_中山市2013年政府投资项目计划申报汇总表-翠亨新区开发办_2016国资经营预算收支草案1 2_2017年预算模板（12.22）" xfId="131"/>
    <cellStyle name="差_中山市2013年政府投资项目计划申报汇总表-翠亨新区开发办_2016国资经营预算收支草案1 2_基建计划20161227-12：45to预算" xfId="132"/>
    <cellStyle name="差_中山市2013年政府投资项目计划申报汇总表-翠亨新区开发办_2016国资经营预算收支草案1 2_基建计划20161227-13：30to预算 (2)" xfId="133"/>
    <cellStyle name="差_中山市2013年政府投资项目计划申报汇总表-翠亨新区开发办_2016国资经营预算收支草案1 2_基建计划20161227to预算" xfId="134"/>
    <cellStyle name="好_Xl0000049" xfId="135"/>
    <cellStyle name="常规 16 2" xfId="136"/>
    <cellStyle name="常规 10" xfId="137"/>
    <cellStyle name="常规 10 2" xfId="138"/>
    <cellStyle name="常规 10_20190108（安琪）汇总区2019年收支表V1" xfId="139"/>
    <cellStyle name="常规 11" xfId="140"/>
    <cellStyle name="常规 11 2" xfId="141"/>
    <cellStyle name="常规 11_2016年新增项目11.8" xfId="142"/>
    <cellStyle name="常规 12" xfId="143"/>
    <cellStyle name="常规 12 2" xfId="144"/>
    <cellStyle name="常规 12_20190108（安琪）汇总区2019年收支表V1" xfId="145"/>
    <cellStyle name="常规 13" xfId="146"/>
    <cellStyle name="常规 8_2014年预算草案（汇总）20140114" xfId="147"/>
    <cellStyle name="常规 13 2" xfId="148"/>
    <cellStyle name="常规 13_20190108（安琪）汇总区2019年收支表V1" xfId="149"/>
    <cellStyle name="好_（2015.1.4下午）五桂山2015年区报表报送" xfId="150"/>
    <cellStyle name="常规 14" xfId="151"/>
    <cellStyle name="常规 14 2" xfId="152"/>
    <cellStyle name="千位分隔 10 2" xfId="153"/>
    <cellStyle name="常规 14_20190108（安琪）汇总区2019年收支表V1" xfId="154"/>
    <cellStyle name="常规 20" xfId="155"/>
    <cellStyle name="常规 15" xfId="156"/>
    <cellStyle name="常规 15 2" xfId="157"/>
    <cellStyle name="常规 15_20190108（安琪）汇总区2019年收支表V1" xfId="158"/>
    <cellStyle name="好_中山市2013年政府投资项目计划申报汇总表-翠亨新区开发办_2016国资经营预算收支草案1 2_基建计划20161227-13：30to预算 (2)" xfId="159"/>
    <cellStyle name="常规 21" xfId="160"/>
    <cellStyle name="常规 16" xfId="161"/>
    <cellStyle name="常规 16_20190108（安琪）汇总区2019年收支表V1" xfId="162"/>
    <cellStyle name="常规 22" xfId="163"/>
    <cellStyle name="常规 17" xfId="164"/>
    <cellStyle name="常规 17 2" xfId="165"/>
    <cellStyle name="常规 17_20190108（安琪）汇总区2019年收支表V1" xfId="166"/>
    <cellStyle name="常规 23" xfId="167"/>
    <cellStyle name="常规 18" xfId="168"/>
    <cellStyle name="好_基建汇总(住建局修改）" xfId="169"/>
    <cellStyle name="常规 18 2" xfId="170"/>
    <cellStyle name="常规 24" xfId="171"/>
    <cellStyle name="常规 19" xfId="172"/>
    <cellStyle name="常规 2" xfId="173"/>
    <cellStyle name="常规 2 3" xfId="174"/>
    <cellStyle name="常规 2_2013年基建 预算（交通集团）" xfId="175"/>
    <cellStyle name="常规 30" xfId="176"/>
    <cellStyle name="常规 25" xfId="177"/>
    <cellStyle name="常规 27" xfId="178"/>
    <cellStyle name="常规 29" xfId="179"/>
    <cellStyle name="常规_2008年预算收支草案_2014年预算草案三稿(1 9)" xfId="180"/>
    <cellStyle name="常规 3" xfId="181"/>
    <cellStyle name="常规 3 2" xfId="182"/>
    <cellStyle name="常规 3_2014年预算草案（汇总）20140114" xfId="183"/>
    <cellStyle name="常规 4" xfId="184"/>
    <cellStyle name="常规 4_2014年预算草案（汇总）20140114" xfId="185"/>
    <cellStyle name="常规 5" xfId="186"/>
    <cellStyle name="常规 5_2014年预算草案（汇总）20140114" xfId="187"/>
    <cellStyle name="常规 6 2" xfId="188"/>
    <cellStyle name="常规_08年镇区预算收支报表_2014年报表中心模板（汇总）20141010" xfId="189"/>
    <cellStyle name="常规 6_2014年预算草案（汇总）20140114" xfId="190"/>
    <cellStyle name="常规 7" xfId="191"/>
    <cellStyle name="常规 7 2" xfId="192"/>
    <cellStyle name="常规 8" xfId="193"/>
    <cellStyle name="常规 9" xfId="194"/>
    <cellStyle name="常规 9 2" xfId="195"/>
    <cellStyle name="常规 9_20190108（安琪）汇总区2019年收支表V1" xfId="196"/>
    <cellStyle name="常规_08年镇区预算收支报表_2017年预算模板（12 17）" xfId="197"/>
    <cellStyle name="常规_2016年区预算调整（合并）" xfId="198"/>
    <cellStyle name="常规_2018年中山市财政预算收支草案20180111" xfId="199"/>
    <cellStyle name="常规_exceltmp1_2018年中山市财政预算收支草案20180111" xfId="200"/>
    <cellStyle name="常规_Xl0000049" xfId="201"/>
    <cellStyle name="常规_一般公共预算支出明细 " xfId="202"/>
    <cellStyle name="常规_中山市南区2019年预算草案1.4" xfId="203"/>
    <cellStyle name="好_（2015.1.4下午）五桂山2015年区报表报送_中山市区2016年财政预算收支总表（新格式）2015 1 3" xfId="204"/>
    <cellStyle name="好_(财政局）交通集团2012年基建预算报表（12月5日）" xfId="205"/>
    <cellStyle name="好_2" xfId="206"/>
    <cellStyle name="好_2016年区预算调整（合并）" xfId="207"/>
    <cellStyle name="常规_2015年区报表报送（财政部修订版报信息组）_2018年镇区预算报表报送" xfId="208"/>
    <cellStyle name="好_国资经营预算(火炬区）" xfId="209"/>
    <cellStyle name="好_同德" xfId="210"/>
    <cellStyle name="好_预算终稿0205" xfId="211"/>
    <cellStyle name="好_中山市2013年政府投资项目计划申报汇总表-翠亨新区开发办" xfId="212"/>
    <cellStyle name="好_中山市2013年政府投资项目计划申报汇总表-翠亨新区开发办_2016国资经营预算收支草案1 2" xfId="213"/>
    <cellStyle name="好_中山市2013年政府投资项目计划申报汇总表-翠亨新区开发办_2016国资经营预算收支草案1 2_2016年预算（模板）政府稿" xfId="214"/>
    <cellStyle name="好_中山市2013年政府投资项目计划申报汇总表-翠亨新区开发办_2016国资经营预算收支草案1 2_2017年区汇总 (2)" xfId="215"/>
    <cellStyle name="好_中山市2013年政府投资项目计划申报汇总表-翠亨新区开发办_2016国资经营预算收支草案1 2_2017年预算模板（12.21）第二稿" xfId="216"/>
    <cellStyle name="好_中山市2013年政府投资项目计划申报汇总表-翠亨新区开发办_2016国资经营预算收支草案1 2_2017年预算模板（12.22）" xfId="217"/>
    <cellStyle name="好_中山市2013年政府投资项目计划申报汇总表-翠亨新区开发办_2016国资经营预算收支草案1 2_基建计划20161227-12：45to预算" xfId="218"/>
    <cellStyle name="好_中山市2013年政府投资项目计划申报汇总表-翠亨新区开发办_2016国资经营预算收支草案1 2_基建计划20161227to预算" xfId="219"/>
    <cellStyle name="检查单元格_2018年预算（公告）4.11" xfId="220"/>
    <cellStyle name="千位分隔 11" xfId="221"/>
    <cellStyle name="千位分隔 12" xfId="222"/>
    <cellStyle name="千位分隔 13" xfId="223"/>
    <cellStyle name="千位分隔 14" xfId="224"/>
    <cellStyle name="千位分隔 15" xfId="225"/>
    <cellStyle name="千位分隔 16" xfId="226"/>
    <cellStyle name="千位分隔 17" xfId="227"/>
    <cellStyle name="千位分隔 2" xfId="228"/>
    <cellStyle name="千位分隔 2 2" xfId="229"/>
    <cellStyle name="千位分隔 3" xfId="230"/>
    <cellStyle name="千位分隔 4" xfId="231"/>
    <cellStyle name="千位分隔 4 2" xfId="232"/>
    <cellStyle name="千位分隔 5" xfId="233"/>
    <cellStyle name="千位分隔 5 2" xfId="234"/>
    <cellStyle name="千位分隔 6" xfId="235"/>
    <cellStyle name="千位分隔 7" xfId="236"/>
    <cellStyle name="千位分隔 7 2" xfId="237"/>
    <cellStyle name="千位分隔 8" xfId="238"/>
    <cellStyle name="千位分隔 8 2" xfId="239"/>
    <cellStyle name="千位分隔 9" xfId="240"/>
    <cellStyle name="千位分隔 9 2" xfId="241"/>
    <cellStyle name="样式 1" xfId="242"/>
    <cellStyle name="着色 3" xfId="243"/>
    <cellStyle name="着色 4" xfId="244"/>
    <cellStyle name="着色 6" xfId="245"/>
    <cellStyle name="常规_中山市市本级2016年一般公共预算基本支出明细草案（按经济类科目）1 2 (2)" xfId="246"/>
    <cellStyle name="常规_08年镇区预算收支报表_2014年预算草案（汇总）20140114" xfId="247"/>
    <cellStyle name="常规_2013决算表 (汇总7 22)终" xfId="248"/>
    <cellStyle name="常规_板芙镇2015年会议费、培训费、“三公”经费表" xfId="249"/>
    <cellStyle name="常规_08年镇区预算收支报表" xfId="250"/>
    <cellStyle name="常规_08年镇区预算收支报表_2014年报表中心模板（汇总）20140917（拉公式）_2018年镇区预算报表报送" xfId="251"/>
    <cellStyle name="常规_2008年预算收支草案_2014年报表中心模板（汇总）20141010_2018年镇区预算报表报送" xfId="252"/>
    <cellStyle name="常规_2016年区预算调整（合并）_2018年镇区预算报表报送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dw\AppData\Local\Microsoft\Windows\Temporary%20Internet%20Files\OLK5EAD\2018&#24180;&#21508;&#21306;&#36130;&#25919;&#39044;&#31639;&#25910;&#25903;&#33609;&#26696;1223&#65288;&#19987;&#25143;&#25991;&#23383;&#29256;&#65289;.e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5.1.230\&#39044;&#31639;&#31185;&#20849;&#20139;&#25991;&#20214;\2016-2018&#24180;&#39044;&#31639;&#32534;&#21046;&#30456;&#20851;&#26448;&#26009;\2018&#24180;\2018&#24180;&#39044;&#31639;&#21360;&#21047;&#26684;&#24335;\&#20013;&#23665;&#24066;&#21508;&#21306;2018&#24180;&#39044;&#31639;&#33609;&#266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区收入汇总"/>
      <sheetName val="42石岐区收入"/>
      <sheetName val="43东区收入 "/>
      <sheetName val="44西区收入"/>
      <sheetName val="45南区收入 "/>
      <sheetName val="46五桂山收入"/>
      <sheetName val="47区支出汇总"/>
      <sheetName val="48石岐区支出"/>
      <sheetName val="49东区支出 "/>
      <sheetName val="50西区支出 "/>
      <sheetName val="51南区支出 "/>
      <sheetName val="52五桂山支出"/>
      <sheetName val="53石岐区基本支出明细（按经济类）"/>
      <sheetName val="54东区基本支出明细（按经济类）"/>
      <sheetName val="55西区基本支出明细（按经济类）"/>
      <sheetName val="56南区基本支出明细（按经济类）"/>
      <sheetName val="57五桂山支出明细（按经济类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区收入汇总"/>
      <sheetName val="区支出汇总"/>
      <sheetName val="中山市区2017年预算调整草案"/>
      <sheetName val="政府经济分类表"/>
      <sheetName val="基本支出明细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showZeros="0" zoomScaleSheetLayoutView="100" workbookViewId="0" topLeftCell="A1">
      <pane ySplit="4" topLeftCell="A18" activePane="bottomLeft" state="frozen"/>
      <selection pane="bottomLeft" activeCell="D9" sqref="D9"/>
    </sheetView>
  </sheetViews>
  <sheetFormatPr defaultColWidth="8.25390625" defaultRowHeight="13.5"/>
  <cols>
    <col min="1" max="1" width="38.75390625" style="48" customWidth="1"/>
    <col min="2" max="2" width="38.75390625" style="123" customWidth="1"/>
    <col min="3" max="6" width="24.625" style="50" customWidth="1"/>
    <col min="7" max="221" width="8.625" style="50" bestFit="1" customWidth="1"/>
    <col min="222" max="16384" width="8.25390625" style="51" customWidth="1"/>
  </cols>
  <sheetData>
    <row r="1" spans="1:256" s="47" customFormat="1" ht="15">
      <c r="A1" s="2" t="s">
        <v>0</v>
      </c>
      <c r="B1" s="13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spans="1:2" ht="24" customHeight="1">
      <c r="A2" s="18" t="s">
        <v>1</v>
      </c>
      <c r="B2" s="4"/>
    </row>
    <row r="3" spans="1:10" ht="18.75" customHeight="1">
      <c r="A3" s="55"/>
      <c r="B3" s="6" t="s">
        <v>2</v>
      </c>
      <c r="C3" s="57"/>
      <c r="D3" s="58"/>
      <c r="E3" s="59"/>
      <c r="F3" s="59"/>
      <c r="G3" s="59"/>
      <c r="H3" s="59"/>
      <c r="I3" s="59"/>
      <c r="J3" s="59"/>
    </row>
    <row r="4" spans="1:2" ht="22.5" customHeight="1">
      <c r="A4" s="60" t="s">
        <v>3</v>
      </c>
      <c r="B4" s="125" t="s">
        <v>4</v>
      </c>
    </row>
    <row r="5" spans="1:2" ht="27.75" customHeight="1">
      <c r="A5" s="62" t="s">
        <v>5</v>
      </c>
      <c r="B5" s="63">
        <f>B6+B7</f>
        <v>16059.069707999999</v>
      </c>
    </row>
    <row r="6" spans="1:2" ht="27.75" customHeight="1">
      <c r="A6" s="64" t="s">
        <v>6</v>
      </c>
      <c r="B6" s="65">
        <v>11200</v>
      </c>
    </row>
    <row r="7" spans="1:2" ht="27.75" customHeight="1">
      <c r="A7" s="64" t="s">
        <v>7</v>
      </c>
      <c r="B7" s="65">
        <f>SUM(B8:B15)</f>
        <v>4859.069708</v>
      </c>
    </row>
    <row r="8" spans="1:2" ht="27.75" customHeight="1">
      <c r="A8" s="64" t="s">
        <v>8</v>
      </c>
      <c r="B8" s="65">
        <v>899</v>
      </c>
    </row>
    <row r="9" spans="1:2" ht="27.75" customHeight="1">
      <c r="A9" s="64" t="s">
        <v>9</v>
      </c>
      <c r="B9" s="65">
        <v>649.8948</v>
      </c>
    </row>
    <row r="10" spans="1:2" ht="27.75" customHeight="1">
      <c r="A10" s="64" t="s">
        <v>10</v>
      </c>
      <c r="B10" s="65">
        <v>865</v>
      </c>
    </row>
    <row r="11" spans="1:2" ht="27.75" customHeight="1">
      <c r="A11" s="64" t="s">
        <v>11</v>
      </c>
      <c r="B11" s="65">
        <v>0</v>
      </c>
    </row>
    <row r="12" spans="1:2" ht="27.75" customHeight="1">
      <c r="A12" s="64" t="s">
        <v>12</v>
      </c>
      <c r="B12" s="65">
        <v>2041.086548</v>
      </c>
    </row>
    <row r="13" spans="1:2" ht="27.75" customHeight="1">
      <c r="A13" s="134" t="s">
        <v>13</v>
      </c>
      <c r="B13" s="65">
        <v>0</v>
      </c>
    </row>
    <row r="14" spans="1:2" ht="27.75" customHeight="1">
      <c r="A14" s="134" t="s">
        <v>14</v>
      </c>
      <c r="B14" s="65">
        <v>0.88836</v>
      </c>
    </row>
    <row r="15" spans="1:2" ht="27.75" customHeight="1">
      <c r="A15" s="134" t="s">
        <v>15</v>
      </c>
      <c r="B15" s="65">
        <v>403.2</v>
      </c>
    </row>
    <row r="16" spans="1:3" ht="27.75" customHeight="1">
      <c r="A16" s="62" t="s">
        <v>16</v>
      </c>
      <c r="B16" s="63">
        <f>SUM(B17:B20)</f>
        <v>17720.719446</v>
      </c>
      <c r="C16" s="50" t="s">
        <v>17</v>
      </c>
    </row>
    <row r="17" spans="1:2" ht="27.75" customHeight="1">
      <c r="A17" s="64" t="s">
        <v>18</v>
      </c>
      <c r="B17" s="65">
        <v>1207</v>
      </c>
    </row>
    <row r="18" spans="1:2" ht="27.75" customHeight="1">
      <c r="A18" s="64" t="s">
        <v>19</v>
      </c>
      <c r="B18" s="65">
        <v>13041</v>
      </c>
    </row>
    <row r="19" spans="1:2" ht="27.75" customHeight="1">
      <c r="A19" s="64" t="s">
        <v>20</v>
      </c>
      <c r="B19" s="65">
        <v>3472.719446</v>
      </c>
    </row>
    <row r="20" spans="1:2" ht="27.75" customHeight="1">
      <c r="A20" s="135" t="s">
        <v>21</v>
      </c>
      <c r="B20" s="63"/>
    </row>
    <row r="21" spans="1:2" ht="27.75" customHeight="1">
      <c r="A21" s="62" t="s">
        <v>22</v>
      </c>
      <c r="B21" s="63">
        <v>0</v>
      </c>
    </row>
    <row r="22" spans="1:2" ht="27.75" customHeight="1">
      <c r="A22" s="62" t="s">
        <v>23</v>
      </c>
      <c r="B22" s="63"/>
    </row>
    <row r="23" spans="1:2" ht="27.75" customHeight="1">
      <c r="A23" s="62" t="s">
        <v>24</v>
      </c>
      <c r="B23" s="63">
        <v>36246.305516</v>
      </c>
    </row>
    <row r="24" spans="1:2" ht="27.75" customHeight="1">
      <c r="A24" s="62" t="s">
        <v>25</v>
      </c>
      <c r="B24" s="63">
        <v>0</v>
      </c>
    </row>
    <row r="25" spans="1:2" ht="27.75" customHeight="1">
      <c r="A25" s="69" t="s">
        <v>26</v>
      </c>
      <c r="B25" s="63">
        <f>B5+B16+B21+B22+B23+B24</f>
        <v>70026.09466999999</v>
      </c>
    </row>
    <row r="26" spans="1:2" ht="25.5" customHeight="1">
      <c r="A26" s="45" t="s">
        <v>27</v>
      </c>
      <c r="B26" s="132"/>
    </row>
  </sheetData>
  <sheetProtection/>
  <mergeCells count="2">
    <mergeCell ref="A2:B2"/>
    <mergeCell ref="A26:B26"/>
  </mergeCells>
  <printOptions horizontalCentered="1"/>
  <pageMargins left="0.39" right="0.39" top="0.74" bottom="0.94" header="0.2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Zeros="0" zoomScaleSheetLayoutView="100" workbookViewId="0" topLeftCell="A1">
      <pane ySplit="4" topLeftCell="A5" activePane="bottomLeft" state="frozen"/>
      <selection pane="bottomLeft" activeCell="D9" sqref="D9"/>
    </sheetView>
  </sheetViews>
  <sheetFormatPr defaultColWidth="9.00390625" defaultRowHeight="13.5"/>
  <cols>
    <col min="1" max="1" width="38.75390625" style="122" customWidth="1"/>
    <col min="2" max="2" width="38.75390625" style="123" customWidth="1"/>
    <col min="3" max="6" width="20.75390625" style="50" customWidth="1"/>
    <col min="7" max="232" width="8.625" style="50" bestFit="1" customWidth="1"/>
    <col min="233" max="234" width="8.625" style="50" customWidth="1"/>
    <col min="235" max="16384" width="9.00390625" style="51" customWidth="1"/>
  </cols>
  <sheetData>
    <row r="1" ht="15">
      <c r="A1" s="2" t="s">
        <v>28</v>
      </c>
    </row>
    <row r="2" spans="1:2" ht="27" customHeight="1">
      <c r="A2" s="3" t="s">
        <v>29</v>
      </c>
      <c r="B2" s="4"/>
    </row>
    <row r="3" spans="1:10" ht="18.75" customHeight="1">
      <c r="A3" s="124"/>
      <c r="B3" s="6" t="s">
        <v>2</v>
      </c>
      <c r="C3" s="59"/>
      <c r="D3" s="59"/>
      <c r="E3" s="59"/>
      <c r="F3" s="59"/>
      <c r="G3" s="59"/>
      <c r="H3" s="59"/>
      <c r="I3" s="59"/>
      <c r="J3" s="59"/>
    </row>
    <row r="4" spans="1:2" ht="27" customHeight="1">
      <c r="A4" s="7" t="s">
        <v>3</v>
      </c>
      <c r="B4" s="125" t="s">
        <v>4</v>
      </c>
    </row>
    <row r="5" spans="1:2" ht="27.75" customHeight="1">
      <c r="A5" s="9" t="s">
        <v>30</v>
      </c>
      <c r="B5" s="63">
        <f>SUM(B6:B30)</f>
        <v>59082.133254</v>
      </c>
    </row>
    <row r="6" spans="1:2" ht="27.75" customHeight="1">
      <c r="A6" s="126" t="s">
        <v>31</v>
      </c>
      <c r="B6" s="65">
        <v>4873.910635</v>
      </c>
    </row>
    <row r="7" spans="1:2" ht="27.75" customHeight="1">
      <c r="A7" s="126" t="s">
        <v>32</v>
      </c>
      <c r="B7" s="65">
        <v>0</v>
      </c>
    </row>
    <row r="8" spans="1:2" ht="27.75" customHeight="1">
      <c r="A8" s="126" t="s">
        <v>33</v>
      </c>
      <c r="B8" s="65">
        <v>2.987637</v>
      </c>
    </row>
    <row r="9" spans="1:2" ht="27.75" customHeight="1">
      <c r="A9" s="126" t="s">
        <v>34</v>
      </c>
      <c r="B9" s="65">
        <v>7601.24054</v>
      </c>
    </row>
    <row r="10" spans="1:2" ht="27.75" customHeight="1">
      <c r="A10" s="126" t="s">
        <v>35</v>
      </c>
      <c r="B10" s="65">
        <v>17313.186729</v>
      </c>
    </row>
    <row r="11" spans="1:2" ht="27.75" customHeight="1">
      <c r="A11" s="126" t="s">
        <v>36</v>
      </c>
      <c r="B11" s="65">
        <v>621.795763</v>
      </c>
    </row>
    <row r="12" spans="1:2" ht="27.75" customHeight="1">
      <c r="A12" s="126" t="s">
        <v>37</v>
      </c>
      <c r="B12" s="65">
        <v>561.901757</v>
      </c>
    </row>
    <row r="13" spans="1:2" ht="27.75" customHeight="1">
      <c r="A13" s="126" t="s">
        <v>38</v>
      </c>
      <c r="B13" s="65">
        <v>7328.95067400001</v>
      </c>
    </row>
    <row r="14" spans="1:2" ht="27.75" customHeight="1">
      <c r="A14" s="126" t="s">
        <v>39</v>
      </c>
      <c r="B14" s="65">
        <v>3144.252333</v>
      </c>
    </row>
    <row r="15" spans="1:2" ht="27.75" customHeight="1">
      <c r="A15" s="126" t="s">
        <v>40</v>
      </c>
      <c r="B15" s="65">
        <v>467.541864</v>
      </c>
    </row>
    <row r="16" spans="1:2" ht="27.75" customHeight="1">
      <c r="A16" s="126" t="s">
        <v>41</v>
      </c>
      <c r="B16" s="65">
        <v>5817.875091</v>
      </c>
    </row>
    <row r="17" spans="1:2" ht="27.75" customHeight="1">
      <c r="A17" s="126" t="s">
        <v>42</v>
      </c>
      <c r="B17" s="65">
        <v>3264.079971</v>
      </c>
    </row>
    <row r="18" spans="1:2" ht="27.75" customHeight="1">
      <c r="A18" s="126" t="s">
        <v>43</v>
      </c>
      <c r="B18" s="65">
        <v>121.10985500000001</v>
      </c>
    </row>
    <row r="19" spans="1:2" ht="27.75" customHeight="1">
      <c r="A19" s="126" t="s">
        <v>44</v>
      </c>
      <c r="B19" s="65">
        <v>564.350972</v>
      </c>
    </row>
    <row r="20" spans="1:2" ht="27.75" customHeight="1">
      <c r="A20" s="126" t="s">
        <v>45</v>
      </c>
      <c r="B20" s="65">
        <v>0</v>
      </c>
    </row>
    <row r="21" spans="1:2" ht="27.75" customHeight="1">
      <c r="A21" s="126" t="s">
        <v>46</v>
      </c>
      <c r="B21" s="65">
        <v>0</v>
      </c>
    </row>
    <row r="22" spans="1:2" ht="27.75" customHeight="1">
      <c r="A22" s="126" t="s">
        <v>47</v>
      </c>
      <c r="B22" s="65">
        <v>0</v>
      </c>
    </row>
    <row r="23" spans="1:2" ht="27.75" customHeight="1">
      <c r="A23" s="126" t="s">
        <v>48</v>
      </c>
      <c r="B23" s="65">
        <v>0</v>
      </c>
    </row>
    <row r="24" spans="1:2" ht="27.75" customHeight="1">
      <c r="A24" s="126" t="s">
        <v>49</v>
      </c>
      <c r="B24" s="65">
        <v>2310.2772</v>
      </c>
    </row>
    <row r="25" spans="1:2" ht="27.75" customHeight="1">
      <c r="A25" s="126" t="s">
        <v>50</v>
      </c>
      <c r="B25" s="65">
        <v>136</v>
      </c>
    </row>
    <row r="26" spans="1:2" ht="27.75" customHeight="1">
      <c r="A26" s="126" t="s">
        <v>51</v>
      </c>
      <c r="B26" s="65">
        <v>752.672233</v>
      </c>
    </row>
    <row r="27" spans="1:2" ht="27.75" customHeight="1">
      <c r="A27" s="126" t="s">
        <v>52</v>
      </c>
      <c r="B27" s="65">
        <v>1000</v>
      </c>
    </row>
    <row r="28" spans="1:2" ht="27.75" customHeight="1">
      <c r="A28" s="126" t="s">
        <v>53</v>
      </c>
      <c r="B28" s="65">
        <v>3200</v>
      </c>
    </row>
    <row r="29" spans="1:2" ht="27.75" customHeight="1">
      <c r="A29" s="126" t="s">
        <v>54</v>
      </c>
      <c r="B29" s="65">
        <v>0</v>
      </c>
    </row>
    <row r="30" spans="1:2" ht="27.75" customHeight="1">
      <c r="A30" s="127" t="s">
        <v>55</v>
      </c>
      <c r="B30" s="65">
        <v>0</v>
      </c>
    </row>
    <row r="31" spans="1:2" ht="27.75" customHeight="1">
      <c r="A31" s="128" t="s">
        <v>56</v>
      </c>
      <c r="B31" s="63">
        <v>10943.961416</v>
      </c>
    </row>
    <row r="32" spans="1:2" ht="27.75" customHeight="1">
      <c r="A32" s="128" t="s">
        <v>57</v>
      </c>
      <c r="B32" s="63"/>
    </row>
    <row r="33" spans="1:2" ht="27.75" customHeight="1">
      <c r="A33" s="129" t="s">
        <v>58</v>
      </c>
      <c r="B33" s="63"/>
    </row>
    <row r="34" spans="1:2" ht="27.75" customHeight="1">
      <c r="A34" s="130" t="s">
        <v>59</v>
      </c>
      <c r="B34" s="63">
        <v>0</v>
      </c>
    </row>
    <row r="35" spans="1:2" ht="27" customHeight="1">
      <c r="A35" s="131" t="s">
        <v>60</v>
      </c>
      <c r="B35" s="63">
        <f>B5+B31+B32+B33+B34</f>
        <v>70026.09467</v>
      </c>
    </row>
    <row r="36" spans="1:2" ht="21.75" customHeight="1">
      <c r="A36" s="45" t="s">
        <v>27</v>
      </c>
      <c r="B36" s="132"/>
    </row>
  </sheetData>
  <sheetProtection/>
  <protectedRanges>
    <protectedRange sqref="A23" name="区域1"/>
  </protectedRanges>
  <mergeCells count="2">
    <mergeCell ref="A2:B2"/>
    <mergeCell ref="A36:B36"/>
  </mergeCells>
  <printOptions horizontalCentered="1"/>
  <pageMargins left="0.38958333333333334" right="0.38958333333333334" top="0.38958333333333334" bottom="0.38958333333333334" header="0.20069444444444445" footer="0.2006944444444444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271"/>
  <sheetViews>
    <sheetView zoomScaleSheetLayoutView="100" workbookViewId="0" topLeftCell="A260">
      <selection activeCell="A6" sqref="A6:IV6"/>
    </sheetView>
  </sheetViews>
  <sheetFormatPr defaultColWidth="8.875" defaultRowHeight="13.5"/>
  <cols>
    <col min="1" max="1" width="15.75390625" style="0" customWidth="1"/>
    <col min="2" max="2" width="43.125" style="0" customWidth="1"/>
    <col min="3" max="3" width="24.25390625" style="14" customWidth="1"/>
    <col min="245" max="245" width="11.375" style="0" bestFit="1" customWidth="1"/>
    <col min="255" max="255" width="11.375" style="0" bestFit="1" customWidth="1"/>
  </cols>
  <sheetData>
    <row r="1" ht="21" customHeight="1">
      <c r="A1" s="104" t="s">
        <v>61</v>
      </c>
    </row>
    <row r="2" spans="1:3" ht="42" customHeight="1">
      <c r="A2" s="18" t="s">
        <v>62</v>
      </c>
      <c r="B2" s="105"/>
      <c r="C2" s="71"/>
    </row>
    <row r="3" spans="2:3" s="103" customFormat="1" ht="27.75" customHeight="1">
      <c r="B3" s="106"/>
      <c r="C3" s="107" t="s">
        <v>2</v>
      </c>
    </row>
    <row r="4" spans="1:3" s="103" customFormat="1" ht="27.75" customHeight="1">
      <c r="A4" s="108" t="s">
        <v>63</v>
      </c>
      <c r="B4" s="108"/>
      <c r="C4" s="109" t="s">
        <v>4</v>
      </c>
    </row>
    <row r="5" spans="1:3" s="103" customFormat="1" ht="27.75" customHeight="1">
      <c r="A5" s="110" t="s">
        <v>64</v>
      </c>
      <c r="B5" s="111" t="s">
        <v>65</v>
      </c>
      <c r="C5" s="112"/>
    </row>
    <row r="6" spans="1:255" s="103" customFormat="1" ht="27.75" customHeight="1">
      <c r="A6" s="113" t="s">
        <v>66</v>
      </c>
      <c r="B6" s="114"/>
      <c r="C6" s="10">
        <v>59082.133254</v>
      </c>
      <c r="IK6" s="103">
        <v>94301.084928</v>
      </c>
      <c r="IU6" s="103">
        <f>SUBTOTAL(9,A6:IT6)</f>
        <v>153383.21818199998</v>
      </c>
    </row>
    <row r="7" spans="1:3" s="103" customFormat="1" ht="24.75" customHeight="1">
      <c r="A7" s="115" t="s">
        <v>67</v>
      </c>
      <c r="B7" s="116" t="s">
        <v>68</v>
      </c>
      <c r="C7" s="12">
        <v>4873.910635</v>
      </c>
    </row>
    <row r="8" spans="1:3" s="103" customFormat="1" ht="24.75" customHeight="1">
      <c r="A8" s="115" t="s">
        <v>69</v>
      </c>
      <c r="B8" s="116" t="s">
        <v>70</v>
      </c>
      <c r="C8" s="12">
        <v>128.950826</v>
      </c>
    </row>
    <row r="9" spans="1:3" s="103" customFormat="1" ht="24.75" customHeight="1">
      <c r="A9" s="115" t="s">
        <v>71</v>
      </c>
      <c r="B9" s="116" t="s">
        <v>72</v>
      </c>
      <c r="C9" s="12">
        <v>100.950826</v>
      </c>
    </row>
    <row r="10" spans="1:3" s="103" customFormat="1" ht="24.75" customHeight="1">
      <c r="A10" s="115" t="s">
        <v>73</v>
      </c>
      <c r="B10" s="116" t="s">
        <v>74</v>
      </c>
      <c r="C10" s="12">
        <v>4.5</v>
      </c>
    </row>
    <row r="11" spans="1:3" s="103" customFormat="1" ht="24.75" customHeight="1">
      <c r="A11" s="115" t="s">
        <v>75</v>
      </c>
      <c r="B11" s="116" t="s">
        <v>76</v>
      </c>
      <c r="C11" s="12">
        <v>22.5</v>
      </c>
    </row>
    <row r="12" spans="1:3" s="103" customFormat="1" ht="24.75" customHeight="1">
      <c r="A12" s="115" t="s">
        <v>77</v>
      </c>
      <c r="B12" s="116" t="s">
        <v>78</v>
      </c>
      <c r="C12" s="12">
        <v>1</v>
      </c>
    </row>
    <row r="13" spans="1:3" s="103" customFormat="1" ht="24.75" customHeight="1">
      <c r="A13" s="115" t="s">
        <v>79</v>
      </c>
      <c r="B13" s="116" t="s">
        <v>80</v>
      </c>
      <c r="C13" s="12">
        <v>0.05</v>
      </c>
    </row>
    <row r="14" spans="1:3" s="103" customFormat="1" ht="24.75" customHeight="1">
      <c r="A14" s="115" t="s">
        <v>81</v>
      </c>
      <c r="B14" s="116" t="s">
        <v>72</v>
      </c>
      <c r="C14" s="12">
        <v>0.05</v>
      </c>
    </row>
    <row r="15" spans="1:3" s="103" customFormat="1" ht="24.75" customHeight="1">
      <c r="A15" s="115" t="s">
        <v>82</v>
      </c>
      <c r="B15" s="116" t="s">
        <v>83</v>
      </c>
      <c r="C15" s="12">
        <v>474.657588</v>
      </c>
    </row>
    <row r="16" spans="1:3" s="103" customFormat="1" ht="24.75" customHeight="1">
      <c r="A16" s="115" t="s">
        <v>84</v>
      </c>
      <c r="B16" s="116" t="s">
        <v>72</v>
      </c>
      <c r="C16" s="12">
        <v>414.85758799999996</v>
      </c>
    </row>
    <row r="17" spans="1:3" s="103" customFormat="1" ht="27.75" customHeight="1">
      <c r="A17" s="115" t="s">
        <v>85</v>
      </c>
      <c r="B17" s="116" t="s">
        <v>86</v>
      </c>
      <c r="C17" s="12">
        <v>59.8</v>
      </c>
    </row>
    <row r="18" spans="1:3" s="103" customFormat="1" ht="27.75" customHeight="1">
      <c r="A18" s="115" t="s">
        <v>87</v>
      </c>
      <c r="B18" s="116" t="s">
        <v>88</v>
      </c>
      <c r="C18" s="12">
        <v>43.96</v>
      </c>
    </row>
    <row r="19" spans="1:3" s="103" customFormat="1" ht="27.75" customHeight="1">
      <c r="A19" s="115" t="s">
        <v>89</v>
      </c>
      <c r="B19" s="116" t="s">
        <v>90</v>
      </c>
      <c r="C19" s="12">
        <v>2.34</v>
      </c>
    </row>
    <row r="20" spans="1:3" s="103" customFormat="1" ht="27.75" customHeight="1">
      <c r="A20" s="115" t="s">
        <v>91</v>
      </c>
      <c r="B20" s="116" t="s">
        <v>92</v>
      </c>
      <c r="C20" s="12">
        <v>17.01</v>
      </c>
    </row>
    <row r="21" spans="1:3" s="103" customFormat="1" ht="24.75" customHeight="1">
      <c r="A21" s="115" t="s">
        <v>93</v>
      </c>
      <c r="B21" s="116" t="s">
        <v>94</v>
      </c>
      <c r="C21" s="12">
        <v>24.61</v>
      </c>
    </row>
    <row r="22" spans="1:3" s="103" customFormat="1" ht="27.75" customHeight="1">
      <c r="A22" s="115" t="s">
        <v>95</v>
      </c>
      <c r="B22" s="116" t="s">
        <v>96</v>
      </c>
      <c r="C22" s="12">
        <v>346.214252</v>
      </c>
    </row>
    <row r="23" spans="1:3" s="103" customFormat="1" ht="27.75" customHeight="1">
      <c r="A23" s="115" t="s">
        <v>97</v>
      </c>
      <c r="B23" s="116" t="s">
        <v>72</v>
      </c>
      <c r="C23" s="12">
        <v>318.264252</v>
      </c>
    </row>
    <row r="24" spans="1:3" s="103" customFormat="1" ht="27.75" customHeight="1">
      <c r="A24" s="115" t="s">
        <v>98</v>
      </c>
      <c r="B24" s="116" t="s">
        <v>99</v>
      </c>
      <c r="C24" s="12">
        <v>18</v>
      </c>
    </row>
    <row r="25" spans="1:3" s="103" customFormat="1" ht="24.75" customHeight="1">
      <c r="A25" s="115" t="s">
        <v>100</v>
      </c>
      <c r="B25" s="116" t="s">
        <v>101</v>
      </c>
      <c r="C25" s="12">
        <v>9.95</v>
      </c>
    </row>
    <row r="26" spans="1:3" s="103" customFormat="1" ht="27.75" customHeight="1">
      <c r="A26" s="115" t="s">
        <v>102</v>
      </c>
      <c r="B26" s="116" t="s">
        <v>103</v>
      </c>
      <c r="C26" s="12">
        <v>24.35</v>
      </c>
    </row>
    <row r="27" spans="1:3" s="103" customFormat="1" ht="27.75" customHeight="1">
      <c r="A27" s="115" t="s">
        <v>104</v>
      </c>
      <c r="B27" s="116" t="s">
        <v>105</v>
      </c>
      <c r="C27" s="12">
        <v>24.35</v>
      </c>
    </row>
    <row r="28" spans="1:3" s="103" customFormat="1" ht="27.75" customHeight="1">
      <c r="A28" s="115" t="s">
        <v>106</v>
      </c>
      <c r="B28" s="116" t="s">
        <v>107</v>
      </c>
      <c r="C28" s="12">
        <v>152.27196999999998</v>
      </c>
    </row>
    <row r="29" spans="1:3" s="103" customFormat="1" ht="27.75" customHeight="1">
      <c r="A29" s="115" t="s">
        <v>108</v>
      </c>
      <c r="B29" s="116" t="s">
        <v>72</v>
      </c>
      <c r="C29" s="12">
        <v>149.84777</v>
      </c>
    </row>
    <row r="30" spans="1:3" s="103" customFormat="1" ht="27.75" customHeight="1">
      <c r="A30" s="115" t="s">
        <v>109</v>
      </c>
      <c r="B30" s="116" t="s">
        <v>110</v>
      </c>
      <c r="C30" s="12">
        <v>2.4242</v>
      </c>
    </row>
    <row r="31" spans="1:3" s="103" customFormat="1" ht="27.75" customHeight="1">
      <c r="A31" s="115" t="s">
        <v>111</v>
      </c>
      <c r="B31" s="116" t="s">
        <v>112</v>
      </c>
      <c r="C31" s="12">
        <v>0.65</v>
      </c>
    </row>
    <row r="32" spans="1:3" s="103" customFormat="1" ht="27.75" customHeight="1">
      <c r="A32" s="115" t="s">
        <v>113</v>
      </c>
      <c r="B32" s="116" t="s">
        <v>114</v>
      </c>
      <c r="C32" s="12">
        <v>0.65</v>
      </c>
    </row>
    <row r="33" spans="1:3" s="103" customFormat="1" ht="27.75" customHeight="1">
      <c r="A33" s="115" t="s">
        <v>115</v>
      </c>
      <c r="B33" s="116" t="s">
        <v>116</v>
      </c>
      <c r="C33" s="12">
        <v>23.3</v>
      </c>
    </row>
    <row r="34" spans="1:3" s="103" customFormat="1" ht="27.75" customHeight="1">
      <c r="A34" s="115" t="s">
        <v>117</v>
      </c>
      <c r="B34" s="116" t="s">
        <v>118</v>
      </c>
      <c r="C34" s="12">
        <v>23.3</v>
      </c>
    </row>
    <row r="35" spans="1:3" s="103" customFormat="1" ht="27.75" customHeight="1">
      <c r="A35" s="115" t="s">
        <v>119</v>
      </c>
      <c r="B35" s="116" t="s">
        <v>120</v>
      </c>
      <c r="C35" s="12">
        <v>179.357676</v>
      </c>
    </row>
    <row r="36" spans="1:3" s="103" customFormat="1" ht="27.75" customHeight="1">
      <c r="A36" s="115" t="s">
        <v>121</v>
      </c>
      <c r="B36" s="116" t="s">
        <v>72</v>
      </c>
      <c r="C36" s="12">
        <v>174.397676</v>
      </c>
    </row>
    <row r="37" spans="1:3" s="103" customFormat="1" ht="27.75" customHeight="1">
      <c r="A37" s="115" t="s">
        <v>122</v>
      </c>
      <c r="B37" s="116" t="s">
        <v>123</v>
      </c>
      <c r="C37" s="12">
        <v>0.66</v>
      </c>
    </row>
    <row r="38" spans="1:3" s="103" customFormat="1" ht="27.75" customHeight="1">
      <c r="A38" s="115" t="s">
        <v>124</v>
      </c>
      <c r="B38" s="116" t="s">
        <v>125</v>
      </c>
      <c r="C38" s="12">
        <v>4.3</v>
      </c>
    </row>
    <row r="39" spans="1:3" s="103" customFormat="1" ht="27.75" customHeight="1">
      <c r="A39" s="115" t="s">
        <v>126</v>
      </c>
      <c r="B39" s="116" t="s">
        <v>127</v>
      </c>
      <c r="C39" s="12">
        <v>1381.11347</v>
      </c>
    </row>
    <row r="40" spans="1:3" s="103" customFormat="1" ht="27.75" customHeight="1">
      <c r="A40" s="115" t="s">
        <v>128</v>
      </c>
      <c r="B40" s="116" t="s">
        <v>72</v>
      </c>
      <c r="C40" s="12">
        <v>879.21151</v>
      </c>
    </row>
    <row r="41" spans="1:3" s="103" customFormat="1" ht="27.75" customHeight="1">
      <c r="A41" s="115" t="s">
        <v>129</v>
      </c>
      <c r="B41" s="116" t="s">
        <v>130</v>
      </c>
      <c r="C41" s="12">
        <v>436.71315999999996</v>
      </c>
    </row>
    <row r="42" spans="1:3" s="103" customFormat="1" ht="27.75" customHeight="1">
      <c r="A42" s="115" t="s">
        <v>131</v>
      </c>
      <c r="B42" s="116" t="s">
        <v>132</v>
      </c>
      <c r="C42" s="12">
        <v>65.1888</v>
      </c>
    </row>
    <row r="43" spans="1:3" s="103" customFormat="1" ht="27.75" customHeight="1">
      <c r="A43" s="115" t="s">
        <v>133</v>
      </c>
      <c r="B43" s="116" t="s">
        <v>134</v>
      </c>
      <c r="C43" s="12">
        <v>1160.818172</v>
      </c>
    </row>
    <row r="44" spans="1:3" s="103" customFormat="1" ht="27.75" customHeight="1">
      <c r="A44" s="115" t="s">
        <v>135</v>
      </c>
      <c r="B44" s="116" t="s">
        <v>72</v>
      </c>
      <c r="C44" s="12">
        <v>237.29539599999998</v>
      </c>
    </row>
    <row r="45" spans="1:3" s="103" customFormat="1" ht="27.75" customHeight="1">
      <c r="A45" s="115" t="s">
        <v>136</v>
      </c>
      <c r="B45" s="116" t="s">
        <v>123</v>
      </c>
      <c r="C45" s="12">
        <v>72.056</v>
      </c>
    </row>
    <row r="46" spans="1:3" s="103" customFormat="1" ht="24.75" customHeight="1">
      <c r="A46" s="115" t="s">
        <v>137</v>
      </c>
      <c r="B46" s="116" t="s">
        <v>138</v>
      </c>
      <c r="C46" s="12">
        <v>130.890828</v>
      </c>
    </row>
    <row r="47" spans="1:3" s="103" customFormat="1" ht="27.75" customHeight="1">
      <c r="A47" s="115" t="s">
        <v>139</v>
      </c>
      <c r="B47" s="116" t="s">
        <v>140</v>
      </c>
      <c r="C47" s="12">
        <v>720.575948</v>
      </c>
    </row>
    <row r="48" spans="1:3" s="103" customFormat="1" ht="27.75" customHeight="1">
      <c r="A48" s="115" t="s">
        <v>141</v>
      </c>
      <c r="B48" s="116" t="s">
        <v>142</v>
      </c>
      <c r="C48" s="12">
        <v>3</v>
      </c>
    </row>
    <row r="49" spans="1:3" s="103" customFormat="1" ht="27.75" customHeight="1">
      <c r="A49" s="115" t="s">
        <v>143</v>
      </c>
      <c r="B49" s="116" t="s">
        <v>144</v>
      </c>
      <c r="C49" s="12">
        <v>3</v>
      </c>
    </row>
    <row r="50" spans="1:3" s="103" customFormat="1" ht="24.75" customHeight="1">
      <c r="A50" s="115" t="s">
        <v>145</v>
      </c>
      <c r="B50" s="116" t="s">
        <v>146</v>
      </c>
      <c r="C50" s="12">
        <v>2</v>
      </c>
    </row>
    <row r="51" spans="1:3" s="103" customFormat="1" ht="24.75" customHeight="1">
      <c r="A51" s="115" t="s">
        <v>147</v>
      </c>
      <c r="B51" s="116" t="s">
        <v>148</v>
      </c>
      <c r="C51" s="12">
        <v>2</v>
      </c>
    </row>
    <row r="52" spans="1:3" s="103" customFormat="1" ht="27.75" customHeight="1">
      <c r="A52" s="115" t="s">
        <v>149</v>
      </c>
      <c r="B52" s="116" t="s">
        <v>150</v>
      </c>
      <c r="C52" s="12">
        <v>640.009851</v>
      </c>
    </row>
    <row r="53" spans="1:3" s="103" customFormat="1" ht="27.75" customHeight="1">
      <c r="A53" s="115" t="s">
        <v>151</v>
      </c>
      <c r="B53" s="116" t="s">
        <v>72</v>
      </c>
      <c r="C53" s="12">
        <v>582.922582</v>
      </c>
    </row>
    <row r="54" spans="1:3" s="103" customFormat="1" ht="27.75" customHeight="1">
      <c r="A54" s="115" t="s">
        <v>152</v>
      </c>
      <c r="B54" s="116" t="s">
        <v>130</v>
      </c>
      <c r="C54" s="12">
        <v>28.688</v>
      </c>
    </row>
    <row r="55" spans="1:3" s="103" customFormat="1" ht="27.75" customHeight="1">
      <c r="A55" s="115" t="s">
        <v>153</v>
      </c>
      <c r="B55" s="116" t="s">
        <v>154</v>
      </c>
      <c r="C55" s="12">
        <v>28.399269</v>
      </c>
    </row>
    <row r="56" spans="1:3" s="103" customFormat="1" ht="27.75" customHeight="1">
      <c r="A56" s="115" t="s">
        <v>155</v>
      </c>
      <c r="B56" s="116" t="s">
        <v>156</v>
      </c>
      <c r="C56" s="12">
        <v>313.20682999999997</v>
      </c>
    </row>
    <row r="57" spans="1:3" s="103" customFormat="1" ht="27.75" customHeight="1">
      <c r="A57" s="115" t="s">
        <v>157</v>
      </c>
      <c r="B57" s="116" t="s">
        <v>158</v>
      </c>
      <c r="C57" s="12">
        <v>313.20682999999997</v>
      </c>
    </row>
    <row r="58" spans="1:3" s="103" customFormat="1" ht="27.75" customHeight="1">
      <c r="A58" s="115" t="s">
        <v>159</v>
      </c>
      <c r="B58" s="117" t="s">
        <v>160</v>
      </c>
      <c r="C58" s="12">
        <v>2.987637</v>
      </c>
    </row>
    <row r="59" spans="1:3" s="103" customFormat="1" ht="27.75" customHeight="1">
      <c r="A59" s="115" t="s">
        <v>161</v>
      </c>
      <c r="B59" s="117" t="s">
        <v>162</v>
      </c>
      <c r="C59" s="12">
        <v>2.987637</v>
      </c>
    </row>
    <row r="60" spans="1:3" s="103" customFormat="1" ht="27.75" customHeight="1">
      <c r="A60" s="115" t="s">
        <v>163</v>
      </c>
      <c r="B60" s="116" t="s">
        <v>164</v>
      </c>
      <c r="C60" s="12">
        <v>2.987637</v>
      </c>
    </row>
    <row r="61" spans="1:3" s="103" customFormat="1" ht="27.75" customHeight="1">
      <c r="A61" s="115" t="s">
        <v>165</v>
      </c>
      <c r="B61" s="116" t="s">
        <v>166</v>
      </c>
      <c r="C61" s="12">
        <v>7601.240540000001</v>
      </c>
    </row>
    <row r="62" spans="1:3" s="103" customFormat="1" ht="27.75" customHeight="1">
      <c r="A62" s="115" t="s">
        <v>167</v>
      </c>
      <c r="B62" s="116" t="s">
        <v>168</v>
      </c>
      <c r="C62" s="12">
        <v>122.708128</v>
      </c>
    </row>
    <row r="63" spans="1:3" s="103" customFormat="1" ht="27.75" customHeight="1">
      <c r="A63" s="118" t="s">
        <v>169</v>
      </c>
      <c r="B63" s="116" t="s">
        <v>170</v>
      </c>
      <c r="C63" s="12">
        <v>122.708128</v>
      </c>
    </row>
    <row r="64" spans="1:3" s="103" customFormat="1" ht="24.75" customHeight="1">
      <c r="A64" s="115" t="s">
        <v>171</v>
      </c>
      <c r="B64" s="116" t="s">
        <v>172</v>
      </c>
      <c r="C64" s="12">
        <v>6545.231077</v>
      </c>
    </row>
    <row r="65" spans="1:3" s="103" customFormat="1" ht="27.75" customHeight="1">
      <c r="A65" s="115" t="s">
        <v>173</v>
      </c>
      <c r="B65" s="116" t="s">
        <v>72</v>
      </c>
      <c r="C65" s="12">
        <v>5299.491264</v>
      </c>
    </row>
    <row r="66" spans="1:3" s="103" customFormat="1" ht="27.75" customHeight="1">
      <c r="A66" s="115" t="s">
        <v>174</v>
      </c>
      <c r="B66" s="116" t="s">
        <v>123</v>
      </c>
      <c r="C66" s="12">
        <v>351.605416</v>
      </c>
    </row>
    <row r="67" spans="1:3" s="103" customFormat="1" ht="24.75" customHeight="1">
      <c r="A67" s="115" t="s">
        <v>175</v>
      </c>
      <c r="B67" s="116" t="s">
        <v>176</v>
      </c>
      <c r="C67" s="12">
        <v>570.087217</v>
      </c>
    </row>
    <row r="68" spans="1:3" s="103" customFormat="1" ht="24.75" customHeight="1">
      <c r="A68" s="115" t="s">
        <v>177</v>
      </c>
      <c r="B68" s="116" t="s">
        <v>178</v>
      </c>
      <c r="C68" s="12">
        <v>9</v>
      </c>
    </row>
    <row r="69" spans="1:3" s="103" customFormat="1" ht="27.75" customHeight="1">
      <c r="A69" s="115" t="s">
        <v>179</v>
      </c>
      <c r="B69" s="116" t="s">
        <v>180</v>
      </c>
      <c r="C69" s="12">
        <v>315.04717999999997</v>
      </c>
    </row>
    <row r="70" spans="1:3" s="103" customFormat="1" ht="27.75" customHeight="1">
      <c r="A70" s="115" t="s">
        <v>181</v>
      </c>
      <c r="B70" s="116" t="s">
        <v>182</v>
      </c>
      <c r="C70" s="12">
        <v>683.577914</v>
      </c>
    </row>
    <row r="71" spans="1:3" s="103" customFormat="1" ht="27.75" customHeight="1">
      <c r="A71" s="115" t="s">
        <v>183</v>
      </c>
      <c r="B71" s="116" t="s">
        <v>72</v>
      </c>
      <c r="C71" s="12">
        <v>533.3969139999999</v>
      </c>
    </row>
    <row r="72" spans="1:3" s="103" customFormat="1" ht="27.75" customHeight="1">
      <c r="A72" s="115" t="s">
        <v>184</v>
      </c>
      <c r="B72" s="116" t="s">
        <v>185</v>
      </c>
      <c r="C72" s="12">
        <v>79.7</v>
      </c>
    </row>
    <row r="73" spans="1:3" s="103" customFormat="1" ht="27.75" customHeight="1">
      <c r="A73" s="115" t="s">
        <v>186</v>
      </c>
      <c r="B73" s="116" t="s">
        <v>187</v>
      </c>
      <c r="C73" s="12">
        <v>70.481</v>
      </c>
    </row>
    <row r="74" spans="1:3" s="103" customFormat="1" ht="27.75" customHeight="1">
      <c r="A74" s="115" t="s">
        <v>188</v>
      </c>
      <c r="B74" s="116" t="s">
        <v>189</v>
      </c>
      <c r="C74" s="12">
        <v>20.601</v>
      </c>
    </row>
    <row r="75" spans="1:3" s="103" customFormat="1" ht="27.75" customHeight="1">
      <c r="A75" s="115" t="s">
        <v>190</v>
      </c>
      <c r="B75" s="116" t="s">
        <v>191</v>
      </c>
      <c r="C75" s="12">
        <v>20.601</v>
      </c>
    </row>
    <row r="76" spans="1:3" s="103" customFormat="1" ht="27.75" customHeight="1">
      <c r="A76" s="115" t="s">
        <v>192</v>
      </c>
      <c r="B76" s="116" t="s">
        <v>193</v>
      </c>
      <c r="C76" s="12">
        <v>3</v>
      </c>
    </row>
    <row r="77" spans="1:3" s="103" customFormat="1" ht="27.75" customHeight="1">
      <c r="A77" s="115" t="s">
        <v>194</v>
      </c>
      <c r="B77" s="116" t="s">
        <v>195</v>
      </c>
      <c r="C77" s="12">
        <v>3</v>
      </c>
    </row>
    <row r="78" spans="1:3" s="103" customFormat="1" ht="27.75" customHeight="1">
      <c r="A78" s="115" t="s">
        <v>196</v>
      </c>
      <c r="B78" s="116" t="s">
        <v>197</v>
      </c>
      <c r="C78" s="12">
        <v>226.122421</v>
      </c>
    </row>
    <row r="79" spans="1:3" s="103" customFormat="1" ht="27.75" customHeight="1">
      <c r="A79" s="115" t="s">
        <v>198</v>
      </c>
      <c r="B79" s="116" t="s">
        <v>199</v>
      </c>
      <c r="C79" s="12">
        <v>226.122421</v>
      </c>
    </row>
    <row r="80" spans="1:3" s="103" customFormat="1" ht="27.75" customHeight="1">
      <c r="A80" s="115" t="s">
        <v>200</v>
      </c>
      <c r="B80" s="116" t="s">
        <v>201</v>
      </c>
      <c r="C80" s="12">
        <v>17313.186729</v>
      </c>
    </row>
    <row r="81" spans="1:3" s="103" customFormat="1" ht="27.75" customHeight="1">
      <c r="A81" s="115" t="s">
        <v>202</v>
      </c>
      <c r="B81" s="116" t="s">
        <v>203</v>
      </c>
      <c r="C81" s="12">
        <v>602.6556</v>
      </c>
    </row>
    <row r="82" spans="1:3" s="103" customFormat="1" ht="24.75" customHeight="1">
      <c r="A82" s="115" t="s">
        <v>204</v>
      </c>
      <c r="B82" s="116" t="s">
        <v>205</v>
      </c>
      <c r="C82" s="12">
        <v>602.6556</v>
      </c>
    </row>
    <row r="83" spans="1:3" s="103" customFormat="1" ht="27.75" customHeight="1">
      <c r="A83" s="115" t="s">
        <v>206</v>
      </c>
      <c r="B83" s="116" t="s">
        <v>207</v>
      </c>
      <c r="C83" s="12">
        <v>15912.739225</v>
      </c>
    </row>
    <row r="84" spans="1:3" s="103" customFormat="1" ht="27.75" customHeight="1">
      <c r="A84" s="115" t="s">
        <v>208</v>
      </c>
      <c r="B84" s="116" t="s">
        <v>209</v>
      </c>
      <c r="C84" s="12">
        <v>1219.102428</v>
      </c>
    </row>
    <row r="85" spans="1:3" s="103" customFormat="1" ht="24.75" customHeight="1">
      <c r="A85" s="115" t="s">
        <v>210</v>
      </c>
      <c r="B85" s="116" t="s">
        <v>211</v>
      </c>
      <c r="C85" s="12">
        <v>8298.534671</v>
      </c>
    </row>
    <row r="86" spans="1:3" s="103" customFormat="1" ht="24.75" customHeight="1">
      <c r="A86" s="115" t="s">
        <v>212</v>
      </c>
      <c r="B86" s="116" t="s">
        <v>213</v>
      </c>
      <c r="C86" s="12">
        <v>5662.207526</v>
      </c>
    </row>
    <row r="87" spans="1:3" s="103" customFormat="1" ht="24.75" customHeight="1">
      <c r="A87" s="115" t="s">
        <v>214</v>
      </c>
      <c r="B87" s="116" t="s">
        <v>215</v>
      </c>
      <c r="C87" s="12">
        <v>732.8946</v>
      </c>
    </row>
    <row r="88" spans="1:3" s="103" customFormat="1" ht="27.75" customHeight="1">
      <c r="A88" s="115" t="s">
        <v>216</v>
      </c>
      <c r="B88" s="116" t="s">
        <v>217</v>
      </c>
      <c r="C88" s="12">
        <v>409</v>
      </c>
    </row>
    <row r="89" spans="1:3" s="103" customFormat="1" ht="27.75" customHeight="1">
      <c r="A89" s="115" t="s">
        <v>218</v>
      </c>
      <c r="B89" s="116" t="s">
        <v>219</v>
      </c>
      <c r="C89" s="12">
        <v>409</v>
      </c>
    </row>
    <row r="90" spans="1:3" s="103" customFormat="1" ht="27.75" customHeight="1">
      <c r="A90" s="115" t="s">
        <v>220</v>
      </c>
      <c r="B90" s="116" t="s">
        <v>221</v>
      </c>
      <c r="C90" s="12">
        <v>2</v>
      </c>
    </row>
    <row r="91" spans="1:3" s="103" customFormat="1" ht="27.75" customHeight="1">
      <c r="A91" s="115" t="s">
        <v>222</v>
      </c>
      <c r="B91" s="116" t="s">
        <v>223</v>
      </c>
      <c r="C91" s="12">
        <v>2</v>
      </c>
    </row>
    <row r="92" spans="1:3" s="103" customFormat="1" ht="24.75" customHeight="1">
      <c r="A92" s="115" t="s">
        <v>224</v>
      </c>
      <c r="B92" s="116" t="s">
        <v>225</v>
      </c>
      <c r="C92" s="12">
        <v>386.791904</v>
      </c>
    </row>
    <row r="93" spans="1:3" s="103" customFormat="1" ht="27.75" customHeight="1">
      <c r="A93" s="115" t="s">
        <v>226</v>
      </c>
      <c r="B93" s="116" t="s">
        <v>227</v>
      </c>
      <c r="C93" s="12">
        <v>246.610411</v>
      </c>
    </row>
    <row r="94" spans="1:3" s="103" customFormat="1" ht="24.75" customHeight="1">
      <c r="A94" s="115" t="s">
        <v>228</v>
      </c>
      <c r="B94" s="116" t="s">
        <v>229</v>
      </c>
      <c r="C94" s="12">
        <v>125.18149299999999</v>
      </c>
    </row>
    <row r="95" spans="1:3" s="103" customFormat="1" ht="27.75" customHeight="1">
      <c r="A95" s="115" t="s">
        <v>230</v>
      </c>
      <c r="B95" s="116" t="s">
        <v>231</v>
      </c>
      <c r="C95" s="12">
        <v>15</v>
      </c>
    </row>
    <row r="96" spans="1:3" s="103" customFormat="1" ht="27.75" customHeight="1">
      <c r="A96" s="115" t="s">
        <v>232</v>
      </c>
      <c r="B96" s="116" t="s">
        <v>233</v>
      </c>
      <c r="C96" s="12">
        <v>621.795763</v>
      </c>
    </row>
    <row r="97" spans="1:3" s="103" customFormat="1" ht="27.75" customHeight="1">
      <c r="A97" s="115" t="s">
        <v>234</v>
      </c>
      <c r="B97" s="116" t="s">
        <v>235</v>
      </c>
      <c r="C97" s="12">
        <v>8.776</v>
      </c>
    </row>
    <row r="98" spans="1:3" s="103" customFormat="1" ht="24.75" customHeight="1">
      <c r="A98" s="115" t="s">
        <v>236</v>
      </c>
      <c r="B98" s="116" t="s">
        <v>237</v>
      </c>
      <c r="C98" s="12">
        <v>8.776</v>
      </c>
    </row>
    <row r="99" spans="1:3" s="103" customFormat="1" ht="27.75" customHeight="1">
      <c r="A99" s="115" t="s">
        <v>238</v>
      </c>
      <c r="B99" s="116" t="s">
        <v>239</v>
      </c>
      <c r="C99" s="12">
        <v>613.019763</v>
      </c>
    </row>
    <row r="100" spans="1:3" s="103" customFormat="1" ht="27.75" customHeight="1">
      <c r="A100" s="115" t="s">
        <v>240</v>
      </c>
      <c r="B100" s="116" t="s">
        <v>241</v>
      </c>
      <c r="C100" s="12">
        <v>613.019763</v>
      </c>
    </row>
    <row r="101" spans="1:3" s="103" customFormat="1" ht="27.75" customHeight="1">
      <c r="A101" s="115" t="s">
        <v>242</v>
      </c>
      <c r="B101" s="116" t="s">
        <v>243</v>
      </c>
      <c r="C101" s="12">
        <v>561.901757</v>
      </c>
    </row>
    <row r="102" spans="1:3" s="103" customFormat="1" ht="27.75" customHeight="1">
      <c r="A102" s="115" t="s">
        <v>244</v>
      </c>
      <c r="B102" s="116" t="s">
        <v>245</v>
      </c>
      <c r="C102" s="12">
        <v>538.9036570000001</v>
      </c>
    </row>
    <row r="103" spans="1:3" s="103" customFormat="1" ht="27.75" customHeight="1">
      <c r="A103" s="115" t="s">
        <v>246</v>
      </c>
      <c r="B103" s="116" t="s">
        <v>72</v>
      </c>
      <c r="C103" s="12">
        <v>184.697002</v>
      </c>
    </row>
    <row r="104" spans="1:3" s="103" customFormat="1" ht="27.75" customHeight="1">
      <c r="A104" s="115" t="s">
        <v>247</v>
      </c>
      <c r="B104" s="116" t="s">
        <v>123</v>
      </c>
      <c r="C104" s="12">
        <v>0.6200399999999999</v>
      </c>
    </row>
    <row r="105" spans="1:3" s="103" customFormat="1" ht="27.75" customHeight="1">
      <c r="A105" s="115" t="s">
        <v>248</v>
      </c>
      <c r="B105" s="116" t="s">
        <v>249</v>
      </c>
      <c r="C105" s="12">
        <v>11.6</v>
      </c>
    </row>
    <row r="106" spans="1:3" s="103" customFormat="1" ht="27.75" customHeight="1">
      <c r="A106" s="115" t="s">
        <v>250</v>
      </c>
      <c r="B106" s="116" t="s">
        <v>251</v>
      </c>
      <c r="C106" s="12">
        <v>58.3461</v>
      </c>
    </row>
    <row r="107" spans="1:3" s="103" customFormat="1" ht="27.75" customHeight="1">
      <c r="A107" s="115" t="s">
        <v>252</v>
      </c>
      <c r="B107" s="116" t="s">
        <v>253</v>
      </c>
      <c r="C107" s="12">
        <v>20.1</v>
      </c>
    </row>
    <row r="108" spans="1:3" s="103" customFormat="1" ht="24.75" customHeight="1">
      <c r="A108" s="115" t="s">
        <v>254</v>
      </c>
      <c r="B108" s="116" t="s">
        <v>255</v>
      </c>
      <c r="C108" s="12">
        <v>263.54051499999997</v>
      </c>
    </row>
    <row r="109" spans="1:3" s="103" customFormat="1" ht="27.75" customHeight="1">
      <c r="A109" s="115" t="s">
        <v>256</v>
      </c>
      <c r="B109" s="116" t="s">
        <v>257</v>
      </c>
      <c r="C109" s="12">
        <v>0.3</v>
      </c>
    </row>
    <row r="110" spans="1:3" s="103" customFormat="1" ht="27.75" customHeight="1">
      <c r="A110" s="115" t="s">
        <v>258</v>
      </c>
      <c r="B110" s="116" t="s">
        <v>259</v>
      </c>
      <c r="C110" s="12">
        <v>0.3</v>
      </c>
    </row>
    <row r="111" spans="1:3" s="103" customFormat="1" ht="27.75" customHeight="1">
      <c r="A111" s="115" t="s">
        <v>260</v>
      </c>
      <c r="B111" s="116" t="s">
        <v>261</v>
      </c>
      <c r="C111" s="12">
        <v>22.6981</v>
      </c>
    </row>
    <row r="112" spans="1:3" s="103" customFormat="1" ht="27.75" customHeight="1">
      <c r="A112" s="115" t="s">
        <v>262</v>
      </c>
      <c r="B112" s="116" t="s">
        <v>263</v>
      </c>
      <c r="C112" s="12">
        <v>22.6981</v>
      </c>
    </row>
    <row r="113" spans="1:3" s="103" customFormat="1" ht="27.75" customHeight="1">
      <c r="A113" s="115" t="s">
        <v>264</v>
      </c>
      <c r="B113" s="116" t="s">
        <v>265</v>
      </c>
      <c r="C113" s="12">
        <v>7328.95067400001</v>
      </c>
    </row>
    <row r="114" spans="1:3" s="103" customFormat="1" ht="27.75" customHeight="1">
      <c r="A114" s="115" t="s">
        <v>266</v>
      </c>
      <c r="B114" s="116" t="s">
        <v>267</v>
      </c>
      <c r="C114" s="12">
        <v>393.516156</v>
      </c>
    </row>
    <row r="115" spans="1:3" s="103" customFormat="1" ht="27.75" customHeight="1">
      <c r="A115" s="115" t="s">
        <v>268</v>
      </c>
      <c r="B115" s="116" t="s">
        <v>72</v>
      </c>
      <c r="C115" s="12">
        <v>384.766156</v>
      </c>
    </row>
    <row r="116" spans="1:3" s="103" customFormat="1" ht="24.75" customHeight="1">
      <c r="A116" s="115" t="s">
        <v>269</v>
      </c>
      <c r="B116" s="116" t="s">
        <v>270</v>
      </c>
      <c r="C116" s="12">
        <v>8.75</v>
      </c>
    </row>
    <row r="117" spans="1:3" s="103" customFormat="1" ht="24.75" customHeight="1">
      <c r="A117" s="115" t="s">
        <v>271</v>
      </c>
      <c r="B117" s="116" t="s">
        <v>272</v>
      </c>
      <c r="C117" s="12">
        <v>636.8241360000001</v>
      </c>
    </row>
    <row r="118" spans="1:3" s="103" customFormat="1" ht="24.75" customHeight="1">
      <c r="A118" s="115" t="s">
        <v>273</v>
      </c>
      <c r="B118" s="116" t="s">
        <v>72</v>
      </c>
      <c r="C118" s="12">
        <v>389.474656</v>
      </c>
    </row>
    <row r="119" spans="1:3" s="103" customFormat="1" ht="27.75" customHeight="1">
      <c r="A119" s="115" t="s">
        <v>274</v>
      </c>
      <c r="B119" s="116" t="s">
        <v>123</v>
      </c>
      <c r="C119" s="12">
        <v>27.44912</v>
      </c>
    </row>
    <row r="120" spans="1:3" s="103" customFormat="1" ht="24.75" customHeight="1">
      <c r="A120" s="115" t="s">
        <v>275</v>
      </c>
      <c r="B120" s="116" t="s">
        <v>276</v>
      </c>
      <c r="C120" s="12">
        <v>219.90036</v>
      </c>
    </row>
    <row r="121" spans="1:3" s="103" customFormat="1" ht="24.75" customHeight="1">
      <c r="A121" s="115" t="s">
        <v>277</v>
      </c>
      <c r="B121" s="116" t="s">
        <v>278</v>
      </c>
      <c r="C121" s="12">
        <v>4566.722157</v>
      </c>
    </row>
    <row r="122" spans="1:3" s="103" customFormat="1" ht="27.75" customHeight="1">
      <c r="A122" s="115" t="s">
        <v>279</v>
      </c>
      <c r="B122" s="116" t="s">
        <v>280</v>
      </c>
      <c r="C122" s="12">
        <v>424.81581600000004</v>
      </c>
    </row>
    <row r="123" spans="1:3" s="103" customFormat="1" ht="27.75" customHeight="1">
      <c r="A123" s="115" t="s">
        <v>281</v>
      </c>
      <c r="B123" s="116" t="s">
        <v>282</v>
      </c>
      <c r="C123" s="12">
        <v>1300.6193759999999</v>
      </c>
    </row>
    <row r="124" spans="1:3" s="103" customFormat="1" ht="27.75" customHeight="1">
      <c r="A124" s="115" t="s">
        <v>283</v>
      </c>
      <c r="B124" s="116" t="s">
        <v>284</v>
      </c>
      <c r="C124" s="12">
        <v>1894.088352</v>
      </c>
    </row>
    <row r="125" spans="1:3" s="103" customFormat="1" ht="27.75" customHeight="1">
      <c r="A125" s="115" t="s">
        <v>285</v>
      </c>
      <c r="B125" s="116" t="s">
        <v>286</v>
      </c>
      <c r="C125" s="12">
        <v>943.403244</v>
      </c>
    </row>
    <row r="126" spans="1:3" s="103" customFormat="1" ht="27.75" customHeight="1">
      <c r="A126" s="115" t="s">
        <v>287</v>
      </c>
      <c r="B126" s="116" t="s">
        <v>288</v>
      </c>
      <c r="C126" s="12">
        <v>3.7953690000000004</v>
      </c>
    </row>
    <row r="127" spans="1:3" s="103" customFormat="1" ht="24.75" customHeight="1">
      <c r="A127" s="115" t="s">
        <v>289</v>
      </c>
      <c r="B127" s="116" t="s">
        <v>290</v>
      </c>
      <c r="C127" s="12">
        <v>6.70292</v>
      </c>
    </row>
    <row r="128" spans="1:3" s="103" customFormat="1" ht="27.75" customHeight="1">
      <c r="A128" s="115" t="s">
        <v>291</v>
      </c>
      <c r="B128" s="116" t="s">
        <v>292</v>
      </c>
      <c r="C128" s="12">
        <v>1.62596</v>
      </c>
    </row>
    <row r="129" spans="1:3" s="103" customFormat="1" ht="24.75" customHeight="1">
      <c r="A129" s="115" t="s">
        <v>293</v>
      </c>
      <c r="B129" s="116" t="s">
        <v>294</v>
      </c>
      <c r="C129" s="12">
        <v>5.07696</v>
      </c>
    </row>
    <row r="130" spans="1:3" s="103" customFormat="1" ht="27.75" customHeight="1">
      <c r="A130" s="115" t="s">
        <v>295</v>
      </c>
      <c r="B130" s="116" t="s">
        <v>296</v>
      </c>
      <c r="C130" s="12">
        <v>233.69811099999998</v>
      </c>
    </row>
    <row r="131" spans="1:3" s="103" customFormat="1" ht="24.75" customHeight="1">
      <c r="A131" s="115" t="s">
        <v>297</v>
      </c>
      <c r="B131" s="116" t="s">
        <v>298</v>
      </c>
      <c r="C131" s="12">
        <v>48.88985</v>
      </c>
    </row>
    <row r="132" spans="1:3" s="103" customFormat="1" ht="24.75" customHeight="1">
      <c r="A132" s="115" t="s">
        <v>299</v>
      </c>
      <c r="B132" s="116" t="s">
        <v>300</v>
      </c>
      <c r="C132" s="12">
        <v>95.07559499999999</v>
      </c>
    </row>
    <row r="133" spans="1:3" s="103" customFormat="1" ht="24.75" customHeight="1">
      <c r="A133" s="115" t="s">
        <v>301</v>
      </c>
      <c r="B133" s="116" t="s">
        <v>302</v>
      </c>
      <c r="C133" s="12">
        <v>14.764895999999998</v>
      </c>
    </row>
    <row r="134" spans="1:3" s="103" customFormat="1" ht="27.75" customHeight="1">
      <c r="A134" s="115" t="s">
        <v>303</v>
      </c>
      <c r="B134" s="116" t="s">
        <v>304</v>
      </c>
      <c r="C134" s="12">
        <v>74.96777</v>
      </c>
    </row>
    <row r="135" spans="1:3" s="103" customFormat="1" ht="27.75" customHeight="1">
      <c r="A135" s="115" t="s">
        <v>305</v>
      </c>
      <c r="B135" s="116" t="s">
        <v>306</v>
      </c>
      <c r="C135" s="12">
        <v>94.5934</v>
      </c>
    </row>
    <row r="136" spans="1:3" s="103" customFormat="1" ht="27.75" customHeight="1">
      <c r="A136" s="115" t="s">
        <v>307</v>
      </c>
      <c r="B136" s="116" t="s">
        <v>308</v>
      </c>
      <c r="C136" s="12">
        <v>94.5934</v>
      </c>
    </row>
    <row r="137" spans="1:3" s="103" customFormat="1" ht="27.75" customHeight="1">
      <c r="A137" s="115" t="s">
        <v>309</v>
      </c>
      <c r="B137" s="116" t="s">
        <v>310</v>
      </c>
      <c r="C137" s="12">
        <v>110.239929</v>
      </c>
    </row>
    <row r="138" spans="1:3" s="103" customFormat="1" ht="24.75" customHeight="1">
      <c r="A138" s="115" t="s">
        <v>311</v>
      </c>
      <c r="B138" s="116" t="s">
        <v>312</v>
      </c>
      <c r="C138" s="12">
        <v>2.3064</v>
      </c>
    </row>
    <row r="139" spans="1:3" s="103" customFormat="1" ht="27.75" customHeight="1">
      <c r="A139" s="115" t="s">
        <v>313</v>
      </c>
      <c r="B139" s="116" t="s">
        <v>314</v>
      </c>
      <c r="C139" s="12">
        <v>92.15838199999999</v>
      </c>
    </row>
    <row r="140" spans="1:3" s="103" customFormat="1" ht="24.75" customHeight="1">
      <c r="A140" s="115" t="s">
        <v>315</v>
      </c>
      <c r="B140" s="116" t="s">
        <v>316</v>
      </c>
      <c r="C140" s="12">
        <v>5.363</v>
      </c>
    </row>
    <row r="141" spans="1:3" s="103" customFormat="1" ht="27.75" customHeight="1">
      <c r="A141" s="115" t="s">
        <v>317</v>
      </c>
      <c r="B141" s="116" t="s">
        <v>318</v>
      </c>
      <c r="C141" s="12">
        <v>10.412147000000001</v>
      </c>
    </row>
    <row r="142" spans="1:3" s="103" customFormat="1" ht="27.75" customHeight="1">
      <c r="A142" s="115" t="s">
        <v>319</v>
      </c>
      <c r="B142" s="116" t="s">
        <v>320</v>
      </c>
      <c r="C142" s="12">
        <v>564.827281</v>
      </c>
    </row>
    <row r="143" spans="1:3" s="103" customFormat="1" ht="24.75" customHeight="1">
      <c r="A143" s="115" t="s">
        <v>321</v>
      </c>
      <c r="B143" s="116" t="s">
        <v>322</v>
      </c>
      <c r="C143" s="12">
        <v>6.341012</v>
      </c>
    </row>
    <row r="144" spans="1:3" s="103" customFormat="1" ht="27.75" customHeight="1">
      <c r="A144" s="115" t="s">
        <v>323</v>
      </c>
      <c r="B144" s="116" t="s">
        <v>324</v>
      </c>
      <c r="C144" s="12">
        <v>178.9126</v>
      </c>
    </row>
    <row r="145" spans="1:3" s="103" customFormat="1" ht="27.75" customHeight="1">
      <c r="A145" s="115" t="s">
        <v>325</v>
      </c>
      <c r="B145" s="116" t="s">
        <v>326</v>
      </c>
      <c r="C145" s="12">
        <v>379.573669</v>
      </c>
    </row>
    <row r="146" spans="1:3" s="103" customFormat="1" ht="24.75" customHeight="1">
      <c r="A146" s="115" t="s">
        <v>327</v>
      </c>
      <c r="B146" s="116" t="s">
        <v>328</v>
      </c>
      <c r="C146" s="12">
        <v>389.994656</v>
      </c>
    </row>
    <row r="147" spans="1:3" s="103" customFormat="1" ht="27.75" customHeight="1">
      <c r="A147" s="115" t="s">
        <v>329</v>
      </c>
      <c r="B147" s="116" t="s">
        <v>330</v>
      </c>
      <c r="C147" s="12">
        <v>233.4095</v>
      </c>
    </row>
    <row r="148" spans="1:3" s="103" customFormat="1" ht="24.75" customHeight="1">
      <c r="A148" s="115" t="s">
        <v>331</v>
      </c>
      <c r="B148" s="116" t="s">
        <v>332</v>
      </c>
      <c r="C148" s="12">
        <v>156.585156</v>
      </c>
    </row>
    <row r="149" spans="1:3" s="103" customFormat="1" ht="27.75" customHeight="1">
      <c r="A149" s="115" t="s">
        <v>333</v>
      </c>
      <c r="B149" s="116" t="s">
        <v>334</v>
      </c>
      <c r="C149" s="12">
        <v>20</v>
      </c>
    </row>
    <row r="150" spans="1:3" s="103" customFormat="1" ht="24.75" customHeight="1">
      <c r="A150" s="115" t="s">
        <v>335</v>
      </c>
      <c r="B150" s="116" t="s">
        <v>336</v>
      </c>
      <c r="C150" s="12">
        <v>20</v>
      </c>
    </row>
    <row r="151" spans="1:3" s="103" customFormat="1" ht="27.75" customHeight="1">
      <c r="A151" s="115" t="s">
        <v>337</v>
      </c>
      <c r="B151" s="116" t="s">
        <v>338</v>
      </c>
      <c r="C151" s="12">
        <v>174.596004</v>
      </c>
    </row>
    <row r="152" spans="1:3" s="103" customFormat="1" ht="27.75" customHeight="1">
      <c r="A152" s="115" t="s">
        <v>339</v>
      </c>
      <c r="B152" s="116" t="s">
        <v>340</v>
      </c>
      <c r="C152" s="12">
        <v>174.596004</v>
      </c>
    </row>
    <row r="153" spans="1:3" s="103" customFormat="1" ht="27.75" customHeight="1">
      <c r="A153" s="115" t="s">
        <v>341</v>
      </c>
      <c r="B153" s="116" t="s">
        <v>342</v>
      </c>
      <c r="C153" s="12">
        <v>91.406824</v>
      </c>
    </row>
    <row r="154" spans="1:3" s="103" customFormat="1" ht="24.75" customHeight="1">
      <c r="A154" s="115" t="s">
        <v>343</v>
      </c>
      <c r="B154" s="116" t="s">
        <v>344</v>
      </c>
      <c r="C154" s="12">
        <v>16.4</v>
      </c>
    </row>
    <row r="155" spans="1:3" s="103" customFormat="1" ht="27.75" customHeight="1">
      <c r="A155" s="115" t="s">
        <v>345</v>
      </c>
      <c r="B155" s="116" t="s">
        <v>138</v>
      </c>
      <c r="C155" s="12">
        <v>75.006824</v>
      </c>
    </row>
    <row r="156" spans="1:3" s="103" customFormat="1" ht="24.75" customHeight="1">
      <c r="A156" s="115" t="s">
        <v>346</v>
      </c>
      <c r="B156" s="116" t="s">
        <v>347</v>
      </c>
      <c r="C156" s="12">
        <v>28.8</v>
      </c>
    </row>
    <row r="157" spans="1:3" s="103" customFormat="1" ht="24.75" customHeight="1">
      <c r="A157" s="115" t="s">
        <v>348</v>
      </c>
      <c r="B157" s="116" t="s">
        <v>349</v>
      </c>
      <c r="C157" s="12">
        <v>28.8</v>
      </c>
    </row>
    <row r="158" spans="1:3" s="103" customFormat="1" ht="27.75" customHeight="1">
      <c r="A158" s="115" t="s">
        <v>350</v>
      </c>
      <c r="B158" s="116" t="s">
        <v>351</v>
      </c>
      <c r="C158" s="12">
        <v>17.0291</v>
      </c>
    </row>
    <row r="159" spans="1:3" s="103" customFormat="1" ht="27.75" customHeight="1">
      <c r="A159" s="115" t="s">
        <v>352</v>
      </c>
      <c r="B159" s="116" t="s">
        <v>353</v>
      </c>
      <c r="C159" s="12">
        <v>17.0291</v>
      </c>
    </row>
    <row r="160" spans="1:3" s="103" customFormat="1" ht="24.75" customHeight="1">
      <c r="A160" s="115" t="s">
        <v>354</v>
      </c>
      <c r="B160" s="116" t="s">
        <v>355</v>
      </c>
      <c r="C160" s="12">
        <v>3144.252333</v>
      </c>
    </row>
    <row r="161" spans="1:3" s="103" customFormat="1" ht="24.75" customHeight="1">
      <c r="A161" s="115" t="s">
        <v>356</v>
      </c>
      <c r="B161" s="116" t="s">
        <v>357</v>
      </c>
      <c r="C161" s="12">
        <v>518.671188</v>
      </c>
    </row>
    <row r="162" spans="1:3" s="103" customFormat="1" ht="27.75" customHeight="1">
      <c r="A162" s="115" t="s">
        <v>358</v>
      </c>
      <c r="B162" s="116" t="s">
        <v>72</v>
      </c>
      <c r="C162" s="12">
        <v>471.08617000000004</v>
      </c>
    </row>
    <row r="163" spans="1:3" s="103" customFormat="1" ht="27.75" customHeight="1">
      <c r="A163" s="115" t="s">
        <v>359</v>
      </c>
      <c r="B163" s="116" t="s">
        <v>360</v>
      </c>
      <c r="C163" s="12">
        <v>47.585018</v>
      </c>
    </row>
    <row r="164" spans="1:3" s="103" customFormat="1" ht="27.75" customHeight="1">
      <c r="A164" s="115" t="s">
        <v>361</v>
      </c>
      <c r="B164" s="116" t="s">
        <v>362</v>
      </c>
      <c r="C164" s="12">
        <v>1028.947868</v>
      </c>
    </row>
    <row r="165" spans="1:3" s="103" customFormat="1" ht="27.75" customHeight="1">
      <c r="A165" s="115" t="s">
        <v>363</v>
      </c>
      <c r="B165" s="116" t="s">
        <v>364</v>
      </c>
      <c r="C165" s="12">
        <v>1020.887868</v>
      </c>
    </row>
    <row r="166" spans="1:3" s="103" customFormat="1" ht="27.75" customHeight="1">
      <c r="A166" s="115" t="s">
        <v>365</v>
      </c>
      <c r="B166" s="116" t="s">
        <v>366</v>
      </c>
      <c r="C166" s="12">
        <v>8.06</v>
      </c>
    </row>
    <row r="167" spans="1:3" s="103" customFormat="1" ht="27.75" customHeight="1">
      <c r="A167" s="115" t="s">
        <v>367</v>
      </c>
      <c r="B167" s="116" t="s">
        <v>368</v>
      </c>
      <c r="C167" s="12">
        <v>1244.160367</v>
      </c>
    </row>
    <row r="168" spans="1:3" s="103" customFormat="1" ht="24.75" customHeight="1">
      <c r="A168" s="115" t="s">
        <v>369</v>
      </c>
      <c r="B168" s="116" t="s">
        <v>370</v>
      </c>
      <c r="C168" s="12">
        <v>78.242968</v>
      </c>
    </row>
    <row r="169" spans="1:3" s="103" customFormat="1" ht="24.75" customHeight="1">
      <c r="A169" s="115" t="s">
        <v>371</v>
      </c>
      <c r="B169" s="116" t="s">
        <v>372</v>
      </c>
      <c r="C169" s="12">
        <v>864.0268</v>
      </c>
    </row>
    <row r="170" spans="1:3" s="103" customFormat="1" ht="27.75" customHeight="1">
      <c r="A170" s="115" t="s">
        <v>373</v>
      </c>
      <c r="B170" s="116" t="s">
        <v>374</v>
      </c>
      <c r="C170" s="12">
        <v>10.7011</v>
      </c>
    </row>
    <row r="171" spans="1:3" s="103" customFormat="1" ht="24.75" customHeight="1">
      <c r="A171" s="115" t="s">
        <v>375</v>
      </c>
      <c r="B171" s="116" t="s">
        <v>376</v>
      </c>
      <c r="C171" s="12">
        <v>261.492999</v>
      </c>
    </row>
    <row r="172" spans="1:3" s="103" customFormat="1" ht="24.75" customHeight="1">
      <c r="A172" s="115" t="s">
        <v>377</v>
      </c>
      <c r="B172" s="116" t="s">
        <v>378</v>
      </c>
      <c r="C172" s="12">
        <v>29.6965</v>
      </c>
    </row>
    <row r="173" spans="1:3" s="103" customFormat="1" ht="27.75" customHeight="1">
      <c r="A173" s="115" t="s">
        <v>379</v>
      </c>
      <c r="B173" s="116" t="s">
        <v>380</v>
      </c>
      <c r="C173" s="12">
        <v>246.26328999999998</v>
      </c>
    </row>
    <row r="174" spans="1:3" s="103" customFormat="1" ht="27.75" customHeight="1">
      <c r="A174" s="115" t="s">
        <v>381</v>
      </c>
      <c r="B174" s="116" t="s">
        <v>382</v>
      </c>
      <c r="C174" s="12">
        <v>245.9398</v>
      </c>
    </row>
    <row r="175" spans="1:3" s="103" customFormat="1" ht="27.75" customHeight="1">
      <c r="A175" s="115" t="s">
        <v>383</v>
      </c>
      <c r="B175" s="116" t="s">
        <v>384</v>
      </c>
      <c r="C175" s="12">
        <v>0.323489999999999</v>
      </c>
    </row>
    <row r="176" spans="1:3" s="103" customFormat="1" ht="27.75" customHeight="1">
      <c r="A176" s="115" t="s">
        <v>385</v>
      </c>
      <c r="B176" s="116" t="s">
        <v>386</v>
      </c>
      <c r="C176" s="12">
        <v>30</v>
      </c>
    </row>
    <row r="177" spans="1:3" s="103" customFormat="1" ht="27.75" customHeight="1">
      <c r="A177" s="115" t="s">
        <v>387</v>
      </c>
      <c r="B177" s="116" t="s">
        <v>388</v>
      </c>
      <c r="C177" s="12">
        <v>30</v>
      </c>
    </row>
    <row r="178" spans="1:3" s="103" customFormat="1" ht="24.75" customHeight="1">
      <c r="A178" s="115" t="s">
        <v>389</v>
      </c>
      <c r="B178" s="116" t="s">
        <v>390</v>
      </c>
      <c r="C178" s="12">
        <v>1.48546</v>
      </c>
    </row>
    <row r="179" spans="1:3" s="103" customFormat="1" ht="24.75" customHeight="1">
      <c r="A179" s="115" t="s">
        <v>391</v>
      </c>
      <c r="B179" s="116" t="s">
        <v>392</v>
      </c>
      <c r="C179" s="12">
        <v>1.48546</v>
      </c>
    </row>
    <row r="180" spans="1:3" s="103" customFormat="1" ht="27.75" customHeight="1">
      <c r="A180" s="115" t="s">
        <v>393</v>
      </c>
      <c r="B180" s="116" t="s">
        <v>394</v>
      </c>
      <c r="C180" s="12">
        <v>14.3392</v>
      </c>
    </row>
    <row r="181" spans="1:3" s="103" customFormat="1" ht="27.75" customHeight="1">
      <c r="A181" s="115" t="s">
        <v>395</v>
      </c>
      <c r="B181" s="116" t="s">
        <v>396</v>
      </c>
      <c r="C181" s="12">
        <v>14.3392</v>
      </c>
    </row>
    <row r="182" spans="1:3" s="103" customFormat="1" ht="24.75" customHeight="1">
      <c r="A182" s="115" t="s">
        <v>397</v>
      </c>
      <c r="B182" s="116" t="s">
        <v>398</v>
      </c>
      <c r="C182" s="12">
        <v>60.38496</v>
      </c>
    </row>
    <row r="183" spans="1:3" s="103" customFormat="1" ht="24.75" customHeight="1">
      <c r="A183" s="115" t="s">
        <v>399</v>
      </c>
      <c r="B183" s="116" t="s">
        <v>400</v>
      </c>
      <c r="C183" s="12">
        <v>60.38496</v>
      </c>
    </row>
    <row r="184" spans="1:3" s="103" customFormat="1" ht="27.75" customHeight="1">
      <c r="A184" s="115" t="s">
        <v>401</v>
      </c>
      <c r="B184" s="116" t="s">
        <v>402</v>
      </c>
      <c r="C184" s="12">
        <v>467.541864</v>
      </c>
    </row>
    <row r="185" spans="1:3" s="103" customFormat="1" ht="24.75" customHeight="1">
      <c r="A185" s="115" t="s">
        <v>403</v>
      </c>
      <c r="B185" s="116" t="s">
        <v>404</v>
      </c>
      <c r="C185" s="12">
        <v>0.16655</v>
      </c>
    </row>
    <row r="186" spans="1:3" s="103" customFormat="1" ht="27.75" customHeight="1">
      <c r="A186" s="115" t="s">
        <v>405</v>
      </c>
      <c r="B186" s="116" t="s">
        <v>406</v>
      </c>
      <c r="C186" s="12">
        <v>0.16655</v>
      </c>
    </row>
    <row r="187" spans="1:3" s="103" customFormat="1" ht="27.75" customHeight="1">
      <c r="A187" s="118" t="s">
        <v>407</v>
      </c>
      <c r="B187" s="116" t="s">
        <v>408</v>
      </c>
      <c r="C187" s="12">
        <v>17.31008</v>
      </c>
    </row>
    <row r="188" spans="1:3" s="103" customFormat="1" ht="27.75" customHeight="1">
      <c r="A188" s="115" t="s">
        <v>409</v>
      </c>
      <c r="B188" s="116" t="s">
        <v>410</v>
      </c>
      <c r="C188" s="12">
        <v>17.31008</v>
      </c>
    </row>
    <row r="189" spans="1:3" s="103" customFormat="1" ht="27.75" customHeight="1">
      <c r="A189" s="115" t="s">
        <v>411</v>
      </c>
      <c r="B189" s="116" t="s">
        <v>412</v>
      </c>
      <c r="C189" s="12">
        <v>429.13432400000005</v>
      </c>
    </row>
    <row r="190" spans="1:3" s="103" customFormat="1" ht="27.75" customHeight="1">
      <c r="A190" s="115" t="s">
        <v>413</v>
      </c>
      <c r="B190" s="116" t="s">
        <v>414</v>
      </c>
      <c r="C190" s="12">
        <v>428.205725</v>
      </c>
    </row>
    <row r="191" spans="1:3" s="103" customFormat="1" ht="27.75" customHeight="1">
      <c r="A191" s="115" t="s">
        <v>415</v>
      </c>
      <c r="B191" s="116" t="s">
        <v>416</v>
      </c>
      <c r="C191" s="12">
        <v>0.928599</v>
      </c>
    </row>
    <row r="192" spans="1:3" s="103" customFormat="1" ht="27.75" customHeight="1">
      <c r="A192" s="115" t="s">
        <v>417</v>
      </c>
      <c r="B192" s="116" t="s">
        <v>418</v>
      </c>
      <c r="C192" s="12">
        <v>1</v>
      </c>
    </row>
    <row r="193" spans="1:3" s="103" customFormat="1" ht="27.75" customHeight="1">
      <c r="A193" s="115" t="s">
        <v>419</v>
      </c>
      <c r="B193" s="116" t="s">
        <v>420</v>
      </c>
      <c r="C193" s="12">
        <v>1</v>
      </c>
    </row>
    <row r="194" spans="1:3" s="103" customFormat="1" ht="27.75" customHeight="1">
      <c r="A194" s="115" t="s">
        <v>421</v>
      </c>
      <c r="B194" s="116" t="s">
        <v>422</v>
      </c>
      <c r="C194" s="12">
        <v>19.93091</v>
      </c>
    </row>
    <row r="195" spans="1:3" s="103" customFormat="1" ht="27.75" customHeight="1">
      <c r="A195" s="115" t="s">
        <v>423</v>
      </c>
      <c r="B195" s="116" t="s">
        <v>424</v>
      </c>
      <c r="C195" s="12">
        <v>19.93091</v>
      </c>
    </row>
    <row r="196" spans="1:3" s="103" customFormat="1" ht="27.75" customHeight="1">
      <c r="A196" s="115" t="s">
        <v>425</v>
      </c>
      <c r="B196" s="116" t="s">
        <v>426</v>
      </c>
      <c r="C196" s="12">
        <v>5817.875091</v>
      </c>
    </row>
    <row r="197" spans="1:3" s="103" customFormat="1" ht="27.75" customHeight="1">
      <c r="A197" s="115" t="s">
        <v>427</v>
      </c>
      <c r="B197" s="116" t="s">
        <v>428</v>
      </c>
      <c r="C197" s="12">
        <v>2479.8057559999997</v>
      </c>
    </row>
    <row r="198" spans="1:3" s="103" customFormat="1" ht="27.75" customHeight="1">
      <c r="A198" s="115" t="s">
        <v>429</v>
      </c>
      <c r="B198" s="116" t="s">
        <v>72</v>
      </c>
      <c r="C198" s="12">
        <v>1034.167832</v>
      </c>
    </row>
    <row r="199" spans="1:3" s="103" customFormat="1" ht="24.75" customHeight="1">
      <c r="A199" s="115" t="s">
        <v>430</v>
      </c>
      <c r="B199" s="116" t="s">
        <v>123</v>
      </c>
      <c r="C199" s="12">
        <v>302.42852200000004</v>
      </c>
    </row>
    <row r="200" spans="1:3" s="103" customFormat="1" ht="24.75" customHeight="1">
      <c r="A200" s="115" t="s">
        <v>431</v>
      </c>
      <c r="B200" s="116" t="s">
        <v>130</v>
      </c>
      <c r="C200" s="12">
        <v>50.89025</v>
      </c>
    </row>
    <row r="201" spans="1:3" s="103" customFormat="1" ht="24.75" customHeight="1">
      <c r="A201" s="115" t="s">
        <v>432</v>
      </c>
      <c r="B201" s="116" t="s">
        <v>433</v>
      </c>
      <c r="C201" s="12">
        <v>21.720528</v>
      </c>
    </row>
    <row r="202" spans="1:3" s="103" customFormat="1" ht="27.75" customHeight="1">
      <c r="A202" s="115" t="s">
        <v>434</v>
      </c>
      <c r="B202" s="116" t="s">
        <v>435</v>
      </c>
      <c r="C202" s="12">
        <v>1070.598624</v>
      </c>
    </row>
    <row r="203" spans="1:3" s="103" customFormat="1" ht="27.75" customHeight="1">
      <c r="A203" s="115" t="s">
        <v>436</v>
      </c>
      <c r="B203" s="116" t="s">
        <v>437</v>
      </c>
      <c r="C203" s="12">
        <v>367.0868</v>
      </c>
    </row>
    <row r="204" spans="1:3" s="103" customFormat="1" ht="24.75" customHeight="1">
      <c r="A204" s="115" t="s">
        <v>438</v>
      </c>
      <c r="B204" s="116" t="s">
        <v>439</v>
      </c>
      <c r="C204" s="12">
        <v>367.0868</v>
      </c>
    </row>
    <row r="205" spans="1:3" s="103" customFormat="1" ht="24.75" customHeight="1">
      <c r="A205" s="119" t="s">
        <v>440</v>
      </c>
      <c r="B205" s="116" t="s">
        <v>441</v>
      </c>
      <c r="C205" s="12">
        <v>852.1953</v>
      </c>
    </row>
    <row r="206" spans="1:3" s="103" customFormat="1" ht="24.75" customHeight="1">
      <c r="A206" s="115" t="s">
        <v>442</v>
      </c>
      <c r="B206" s="116" t="s">
        <v>443</v>
      </c>
      <c r="C206" s="12">
        <v>852.1953</v>
      </c>
    </row>
    <row r="207" spans="1:3" s="103" customFormat="1" ht="24.75" customHeight="1">
      <c r="A207" s="115" t="s">
        <v>444</v>
      </c>
      <c r="B207" s="116" t="s">
        <v>445</v>
      </c>
      <c r="C207" s="12">
        <v>2118.7872350000002</v>
      </c>
    </row>
    <row r="208" spans="1:3" s="103" customFormat="1" ht="24.75" customHeight="1">
      <c r="A208" s="115" t="s">
        <v>446</v>
      </c>
      <c r="B208" s="116" t="s">
        <v>447</v>
      </c>
      <c r="C208" s="12">
        <v>2118.7872350000002</v>
      </c>
    </row>
    <row r="209" spans="1:3" s="103" customFormat="1" ht="24.75" customHeight="1">
      <c r="A209" s="115" t="s">
        <v>448</v>
      </c>
      <c r="B209" s="116" t="s">
        <v>449</v>
      </c>
      <c r="C209" s="12">
        <v>3264.079971</v>
      </c>
    </row>
    <row r="210" spans="1:3" s="103" customFormat="1" ht="24.75" customHeight="1">
      <c r="A210" s="115" t="s">
        <v>450</v>
      </c>
      <c r="B210" s="116" t="s">
        <v>451</v>
      </c>
      <c r="C210" s="12">
        <v>1845.0718350000002</v>
      </c>
    </row>
    <row r="211" spans="1:3" s="103" customFormat="1" ht="27.75" customHeight="1">
      <c r="A211" s="115" t="s">
        <v>452</v>
      </c>
      <c r="B211" s="116" t="s">
        <v>72</v>
      </c>
      <c r="C211" s="12">
        <v>519.217892</v>
      </c>
    </row>
    <row r="212" spans="1:3" s="103" customFormat="1" ht="24.75" customHeight="1">
      <c r="A212" s="115" t="s">
        <v>453</v>
      </c>
      <c r="B212" s="116" t="s">
        <v>130</v>
      </c>
      <c r="C212" s="12">
        <v>3.7164</v>
      </c>
    </row>
    <row r="213" spans="1:3" s="103" customFormat="1" ht="27.75" customHeight="1">
      <c r="A213" s="115" t="s">
        <v>454</v>
      </c>
      <c r="B213" s="116" t="s">
        <v>138</v>
      </c>
      <c r="C213" s="12">
        <v>346.38610800000004</v>
      </c>
    </row>
    <row r="214" spans="1:3" s="103" customFormat="1" ht="27.75" customHeight="1">
      <c r="A214" s="115" t="s">
        <v>455</v>
      </c>
      <c r="B214" s="116" t="s">
        <v>456</v>
      </c>
      <c r="C214" s="12">
        <v>6.6</v>
      </c>
    </row>
    <row r="215" spans="1:3" s="103" customFormat="1" ht="24.75" customHeight="1">
      <c r="A215" s="115" t="s">
        <v>457</v>
      </c>
      <c r="B215" s="116" t="s">
        <v>458</v>
      </c>
      <c r="C215" s="12">
        <v>62.4918</v>
      </c>
    </row>
    <row r="216" spans="1:3" s="103" customFormat="1" ht="27.75" customHeight="1">
      <c r="A216" s="115" t="s">
        <v>459</v>
      </c>
      <c r="B216" s="116" t="s">
        <v>460</v>
      </c>
      <c r="C216" s="12">
        <v>3</v>
      </c>
    </row>
    <row r="217" spans="1:3" s="103" customFormat="1" ht="24.75" customHeight="1">
      <c r="A217" s="115" t="s">
        <v>461</v>
      </c>
      <c r="B217" s="116" t="s">
        <v>462</v>
      </c>
      <c r="C217" s="12">
        <v>5</v>
      </c>
    </row>
    <row r="218" spans="1:3" s="103" customFormat="1" ht="27.75" customHeight="1">
      <c r="A218" s="115" t="s">
        <v>463</v>
      </c>
      <c r="B218" s="116" t="s">
        <v>464</v>
      </c>
      <c r="C218" s="12">
        <v>160.873899</v>
      </c>
    </row>
    <row r="219" spans="1:3" s="103" customFormat="1" ht="24.75" customHeight="1">
      <c r="A219" s="118" t="s">
        <v>465</v>
      </c>
      <c r="B219" s="116" t="s">
        <v>466</v>
      </c>
      <c r="C219" s="12">
        <v>360</v>
      </c>
    </row>
    <row r="220" spans="1:3" s="103" customFormat="1" ht="27.75" customHeight="1">
      <c r="A220" s="115" t="s">
        <v>467</v>
      </c>
      <c r="B220" s="116" t="s">
        <v>468</v>
      </c>
      <c r="C220" s="12">
        <v>187.054096</v>
      </c>
    </row>
    <row r="221" spans="1:3" s="103" customFormat="1" ht="27.75" customHeight="1">
      <c r="A221" s="115" t="s">
        <v>469</v>
      </c>
      <c r="B221" s="116" t="s">
        <v>470</v>
      </c>
      <c r="C221" s="12">
        <v>156.953406</v>
      </c>
    </row>
    <row r="222" spans="1:3" s="103" customFormat="1" ht="27.75" customHeight="1">
      <c r="A222" s="115" t="s">
        <v>471</v>
      </c>
      <c r="B222" s="116" t="s">
        <v>472</v>
      </c>
      <c r="C222" s="12">
        <v>0.1</v>
      </c>
    </row>
    <row r="223" spans="1:3" s="103" customFormat="1" ht="27.75" customHeight="1">
      <c r="A223" s="115" t="s">
        <v>473</v>
      </c>
      <c r="B223" s="116" t="s">
        <v>474</v>
      </c>
      <c r="C223" s="12">
        <v>10.4</v>
      </c>
    </row>
    <row r="224" spans="1:3" s="103" customFormat="1" ht="27.75" customHeight="1">
      <c r="A224" s="115" t="s">
        <v>475</v>
      </c>
      <c r="B224" s="116" t="s">
        <v>476</v>
      </c>
      <c r="C224" s="12">
        <v>1.462809</v>
      </c>
    </row>
    <row r="225" spans="1:3" s="103" customFormat="1" ht="27.75" customHeight="1">
      <c r="A225" s="115" t="s">
        <v>477</v>
      </c>
      <c r="B225" s="116" t="s">
        <v>478</v>
      </c>
      <c r="C225" s="12">
        <v>0.1</v>
      </c>
    </row>
    <row r="226" spans="1:3" s="103" customFormat="1" ht="24.75" customHeight="1">
      <c r="A226" s="115" t="s">
        <v>479</v>
      </c>
      <c r="B226" s="116" t="s">
        <v>480</v>
      </c>
      <c r="C226" s="12">
        <v>21.715425</v>
      </c>
    </row>
    <row r="227" spans="1:3" s="103" customFormat="1" ht="24.75" customHeight="1">
      <c r="A227" s="115" t="s">
        <v>481</v>
      </c>
      <c r="B227" s="116" t="s">
        <v>482</v>
      </c>
      <c r="C227" s="12">
        <v>15.721657999999998</v>
      </c>
    </row>
    <row r="228" spans="1:3" s="103" customFormat="1" ht="27.75" customHeight="1">
      <c r="A228" s="115" t="s">
        <v>483</v>
      </c>
      <c r="B228" s="116" t="s">
        <v>484</v>
      </c>
      <c r="C228" s="12">
        <v>5.2088</v>
      </c>
    </row>
    <row r="229" spans="1:3" s="103" customFormat="1" ht="24.75" customHeight="1">
      <c r="A229" s="115" t="s">
        <v>485</v>
      </c>
      <c r="B229" s="116" t="s">
        <v>486</v>
      </c>
      <c r="C229" s="12">
        <v>10.512858</v>
      </c>
    </row>
    <row r="230" spans="1:3" s="103" customFormat="1" ht="24.75" customHeight="1">
      <c r="A230" s="115" t="s">
        <v>487</v>
      </c>
      <c r="B230" s="116" t="s">
        <v>488</v>
      </c>
      <c r="C230" s="12">
        <v>389.343976</v>
      </c>
    </row>
    <row r="231" spans="1:3" s="103" customFormat="1" ht="27.75" customHeight="1">
      <c r="A231" s="115" t="s">
        <v>489</v>
      </c>
      <c r="B231" s="116" t="s">
        <v>490</v>
      </c>
      <c r="C231" s="12">
        <v>2.8326</v>
      </c>
    </row>
    <row r="232" spans="1:3" s="103" customFormat="1" ht="27.75" customHeight="1">
      <c r="A232" s="115" t="s">
        <v>491</v>
      </c>
      <c r="B232" s="116" t="s">
        <v>492</v>
      </c>
      <c r="C232" s="12">
        <v>133.789242</v>
      </c>
    </row>
    <row r="233" spans="1:3" s="103" customFormat="1" ht="27.75" customHeight="1">
      <c r="A233" s="115" t="s">
        <v>493</v>
      </c>
      <c r="B233" s="116" t="s">
        <v>494</v>
      </c>
      <c r="C233" s="12">
        <v>2</v>
      </c>
    </row>
    <row r="234" spans="1:3" s="103" customFormat="1" ht="27.75" customHeight="1">
      <c r="A234" s="115" t="s">
        <v>495</v>
      </c>
      <c r="B234" s="116" t="s">
        <v>496</v>
      </c>
      <c r="C234" s="12">
        <v>28.128646000000003</v>
      </c>
    </row>
    <row r="235" spans="1:3" s="103" customFormat="1" ht="27.75" customHeight="1">
      <c r="A235" s="115" t="s">
        <v>497</v>
      </c>
      <c r="B235" s="116" t="s">
        <v>498</v>
      </c>
      <c r="C235" s="12">
        <v>222.59348799999998</v>
      </c>
    </row>
    <row r="236" spans="1:3" s="103" customFormat="1" ht="27.75" customHeight="1">
      <c r="A236" s="115" t="s">
        <v>499</v>
      </c>
      <c r="B236" s="116" t="s">
        <v>500</v>
      </c>
      <c r="C236" s="12">
        <v>38.71</v>
      </c>
    </row>
    <row r="237" spans="1:3" s="103" customFormat="1" ht="27.75" customHeight="1">
      <c r="A237" s="115" t="s">
        <v>501</v>
      </c>
      <c r="B237" s="116" t="s">
        <v>502</v>
      </c>
      <c r="C237" s="12">
        <v>38.71</v>
      </c>
    </row>
    <row r="238" spans="1:3" s="103" customFormat="1" ht="27.75" customHeight="1">
      <c r="A238" s="115" t="s">
        <v>503</v>
      </c>
      <c r="B238" s="116" t="s">
        <v>504</v>
      </c>
      <c r="C238" s="12">
        <v>664.616886</v>
      </c>
    </row>
    <row r="239" spans="1:3" s="103" customFormat="1" ht="27.75" customHeight="1">
      <c r="A239" s="115" t="s">
        <v>505</v>
      </c>
      <c r="B239" s="116" t="s">
        <v>506</v>
      </c>
      <c r="C239" s="12">
        <v>664.616886</v>
      </c>
    </row>
    <row r="240" spans="1:3" s="103" customFormat="1" ht="27.75" customHeight="1">
      <c r="A240" s="115" t="s">
        <v>507</v>
      </c>
      <c r="B240" s="116" t="s">
        <v>508</v>
      </c>
      <c r="C240" s="12">
        <v>306.295616</v>
      </c>
    </row>
    <row r="241" spans="1:3" s="103" customFormat="1" ht="24.75" customHeight="1">
      <c r="A241" s="115" t="s">
        <v>509</v>
      </c>
      <c r="B241" s="116" t="s">
        <v>510</v>
      </c>
      <c r="C241" s="12">
        <v>306.295616</v>
      </c>
    </row>
    <row r="242" spans="1:3" s="103" customFormat="1" ht="27.75" customHeight="1">
      <c r="A242" s="115" t="s">
        <v>511</v>
      </c>
      <c r="B242" s="116" t="s">
        <v>512</v>
      </c>
      <c r="C242" s="12">
        <v>4.32</v>
      </c>
    </row>
    <row r="243" spans="1:3" s="103" customFormat="1" ht="27.75" customHeight="1">
      <c r="A243" s="115" t="s">
        <v>513</v>
      </c>
      <c r="B243" s="116" t="s">
        <v>514</v>
      </c>
      <c r="C243" s="12">
        <v>4.32</v>
      </c>
    </row>
    <row r="244" spans="1:3" s="103" customFormat="1" ht="27.75" customHeight="1">
      <c r="A244" s="115" t="s">
        <v>515</v>
      </c>
      <c r="B244" s="116" t="s">
        <v>516</v>
      </c>
      <c r="C244" s="12">
        <v>121.10985500000001</v>
      </c>
    </row>
    <row r="245" spans="1:3" s="103" customFormat="1" ht="27.75" customHeight="1">
      <c r="A245" s="115" t="s">
        <v>517</v>
      </c>
      <c r="B245" s="116" t="s">
        <v>518</v>
      </c>
      <c r="C245" s="12">
        <v>18.069454999999998</v>
      </c>
    </row>
    <row r="246" spans="1:3" s="103" customFormat="1" ht="27.75" customHeight="1">
      <c r="A246" s="115" t="s">
        <v>519</v>
      </c>
      <c r="B246" s="116" t="s">
        <v>520</v>
      </c>
      <c r="C246" s="12">
        <v>18.069454999999998</v>
      </c>
    </row>
    <row r="247" spans="1:3" s="103" customFormat="1" ht="27.75" customHeight="1">
      <c r="A247" s="115" t="s">
        <v>521</v>
      </c>
      <c r="B247" s="116" t="s">
        <v>522</v>
      </c>
      <c r="C247" s="12">
        <v>103.0404</v>
      </c>
    </row>
    <row r="248" spans="1:3" s="103" customFormat="1" ht="27.75" customHeight="1">
      <c r="A248" s="115" t="s">
        <v>523</v>
      </c>
      <c r="B248" s="116" t="s">
        <v>524</v>
      </c>
      <c r="C248" s="12">
        <v>103.0404</v>
      </c>
    </row>
    <row r="249" spans="1:3" s="103" customFormat="1" ht="27.75" customHeight="1">
      <c r="A249" s="115" t="s">
        <v>525</v>
      </c>
      <c r="B249" s="116" t="s">
        <v>526</v>
      </c>
      <c r="C249" s="12">
        <v>564.350972</v>
      </c>
    </row>
    <row r="250" spans="1:3" s="103" customFormat="1" ht="27.75" customHeight="1">
      <c r="A250" s="115" t="s">
        <v>527</v>
      </c>
      <c r="B250" s="116" t="s">
        <v>528</v>
      </c>
      <c r="C250" s="12">
        <v>563.350972</v>
      </c>
    </row>
    <row r="251" spans="1:3" s="103" customFormat="1" ht="27.75" customHeight="1">
      <c r="A251" s="115" t="s">
        <v>529</v>
      </c>
      <c r="B251" s="116" t="s">
        <v>530</v>
      </c>
      <c r="C251" s="12">
        <v>563.350972</v>
      </c>
    </row>
    <row r="252" spans="1:3" s="103" customFormat="1" ht="27.75" customHeight="1">
      <c r="A252" s="115" t="s">
        <v>531</v>
      </c>
      <c r="B252" s="116" t="s">
        <v>532</v>
      </c>
      <c r="C252" s="12">
        <v>1</v>
      </c>
    </row>
    <row r="253" spans="1:3" s="103" customFormat="1" ht="27.75" customHeight="1">
      <c r="A253" s="115" t="s">
        <v>533</v>
      </c>
      <c r="B253" s="116" t="s">
        <v>534</v>
      </c>
      <c r="C253" s="12">
        <v>1</v>
      </c>
    </row>
    <row r="254" spans="1:3" s="103" customFormat="1" ht="27.75" customHeight="1">
      <c r="A254" s="115" t="s">
        <v>535</v>
      </c>
      <c r="B254" s="116" t="s">
        <v>536</v>
      </c>
      <c r="C254" s="12">
        <v>2310.2772</v>
      </c>
    </row>
    <row r="255" spans="1:3" s="103" customFormat="1" ht="27.75" customHeight="1">
      <c r="A255" s="115" t="s">
        <v>537</v>
      </c>
      <c r="B255" s="116" t="s">
        <v>538</v>
      </c>
      <c r="C255" s="12">
        <v>2310.2772</v>
      </c>
    </row>
    <row r="256" spans="1:3" s="103" customFormat="1" ht="27.75" customHeight="1">
      <c r="A256" s="115" t="s">
        <v>539</v>
      </c>
      <c r="B256" s="116" t="s">
        <v>540</v>
      </c>
      <c r="C256" s="12">
        <v>2310.2772</v>
      </c>
    </row>
    <row r="257" spans="1:3" s="103" customFormat="1" ht="27.75" customHeight="1">
      <c r="A257" s="115" t="s">
        <v>541</v>
      </c>
      <c r="B257" s="116" t="s">
        <v>542</v>
      </c>
      <c r="C257" s="12">
        <v>136</v>
      </c>
    </row>
    <row r="258" spans="1:3" s="103" customFormat="1" ht="27.75" customHeight="1">
      <c r="A258" s="115" t="s">
        <v>543</v>
      </c>
      <c r="B258" s="116" t="s">
        <v>544</v>
      </c>
      <c r="C258" s="12">
        <v>136</v>
      </c>
    </row>
    <row r="259" spans="1:3" s="103" customFormat="1" ht="27.75" customHeight="1">
      <c r="A259" s="115" t="s">
        <v>545</v>
      </c>
      <c r="B259" s="116" t="s">
        <v>546</v>
      </c>
      <c r="C259" s="12">
        <v>136</v>
      </c>
    </row>
    <row r="260" spans="1:3" s="103" customFormat="1" ht="27.75" customHeight="1">
      <c r="A260" s="115" t="s">
        <v>547</v>
      </c>
      <c r="B260" s="116" t="s">
        <v>548</v>
      </c>
      <c r="C260" s="12">
        <v>752.672233</v>
      </c>
    </row>
    <row r="261" spans="1:3" s="103" customFormat="1" ht="27.75" customHeight="1">
      <c r="A261" s="115" t="s">
        <v>549</v>
      </c>
      <c r="B261" s="116" t="s">
        <v>550</v>
      </c>
      <c r="C261" s="12">
        <v>222.12260600000002</v>
      </c>
    </row>
    <row r="262" spans="1:3" s="103" customFormat="1" ht="27.75" customHeight="1">
      <c r="A262" s="115" t="s">
        <v>551</v>
      </c>
      <c r="B262" s="116" t="s">
        <v>72</v>
      </c>
      <c r="C262" s="12">
        <v>219.439606</v>
      </c>
    </row>
    <row r="263" spans="1:3" s="103" customFormat="1" ht="27.75" customHeight="1">
      <c r="A263" s="115" t="s">
        <v>552</v>
      </c>
      <c r="B263" s="116" t="s">
        <v>553</v>
      </c>
      <c r="C263" s="12">
        <v>2.683</v>
      </c>
    </row>
    <row r="264" spans="1:3" s="103" customFormat="1" ht="27.75" customHeight="1">
      <c r="A264" s="115" t="s">
        <v>554</v>
      </c>
      <c r="B264" s="116" t="s">
        <v>555</v>
      </c>
      <c r="C264" s="12">
        <v>530.549627</v>
      </c>
    </row>
    <row r="265" spans="1:3" s="103" customFormat="1" ht="27.75" customHeight="1">
      <c r="A265" s="115" t="s">
        <v>556</v>
      </c>
      <c r="B265" s="116" t="s">
        <v>138</v>
      </c>
      <c r="C265" s="12">
        <v>467.940546</v>
      </c>
    </row>
    <row r="266" spans="1:3" s="103" customFormat="1" ht="27.75" customHeight="1">
      <c r="A266" s="115" t="s">
        <v>557</v>
      </c>
      <c r="B266" s="116" t="s">
        <v>558</v>
      </c>
      <c r="C266" s="12">
        <v>62.609081</v>
      </c>
    </row>
    <row r="267" spans="1:3" s="103" customFormat="1" ht="27.75" customHeight="1">
      <c r="A267" s="115" t="s">
        <v>559</v>
      </c>
      <c r="B267" s="116" t="s">
        <v>560</v>
      </c>
      <c r="C267" s="12">
        <v>1000</v>
      </c>
    </row>
    <row r="268" spans="1:3" s="103" customFormat="1" ht="24.75" customHeight="1">
      <c r="A268" s="115" t="s">
        <v>561</v>
      </c>
      <c r="B268" s="116" t="s">
        <v>562</v>
      </c>
      <c r="C268" s="12">
        <v>3200</v>
      </c>
    </row>
    <row r="269" spans="1:3" s="103" customFormat="1" ht="24.75" customHeight="1">
      <c r="A269" s="115" t="s">
        <v>563</v>
      </c>
      <c r="B269" s="116" t="s">
        <v>564</v>
      </c>
      <c r="C269" s="12">
        <v>3200</v>
      </c>
    </row>
    <row r="270" spans="1:3" s="103" customFormat="1" ht="24.75" customHeight="1">
      <c r="A270" s="115" t="s">
        <v>565</v>
      </c>
      <c r="B270" s="116" t="s">
        <v>566</v>
      </c>
      <c r="C270" s="12">
        <v>3200</v>
      </c>
    </row>
    <row r="271" spans="1:3" ht="24" customHeight="1">
      <c r="A271" s="120" t="s">
        <v>567</v>
      </c>
      <c r="B271" s="120"/>
      <c r="C271" s="121"/>
    </row>
  </sheetData>
  <sheetProtection/>
  <mergeCells count="5">
    <mergeCell ref="A2:C2"/>
    <mergeCell ref="A4:B4"/>
    <mergeCell ref="A6:B6"/>
    <mergeCell ref="A271:C271"/>
    <mergeCell ref="C4:C5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SheetLayoutView="100" workbookViewId="0" topLeftCell="A2">
      <selection activeCell="A5" sqref="A5:IV5"/>
    </sheetView>
  </sheetViews>
  <sheetFormatPr defaultColWidth="9.875" defaultRowHeight="13.5"/>
  <cols>
    <col min="1" max="1" width="14.25390625" style="84" customWidth="1"/>
    <col min="2" max="2" width="44.50390625" style="82" customWidth="1"/>
    <col min="3" max="3" width="30.125" style="85" customWidth="1"/>
    <col min="4" max="255" width="9.875" style="82" customWidth="1"/>
  </cols>
  <sheetData>
    <row r="1" spans="1:3" s="82" customFormat="1" ht="33.75" customHeight="1">
      <c r="A1" s="2" t="s">
        <v>568</v>
      </c>
      <c r="C1" s="85"/>
    </row>
    <row r="2" spans="1:3" s="82" customFormat="1" ht="58.5" customHeight="1">
      <c r="A2" s="86" t="s">
        <v>569</v>
      </c>
      <c r="B2" s="18"/>
      <c r="C2" s="19"/>
    </row>
    <row r="3" spans="1:3" s="82" customFormat="1" ht="28.5" customHeight="1">
      <c r="A3" s="87"/>
      <c r="B3" s="88"/>
      <c r="C3" s="72" t="s">
        <v>570</v>
      </c>
    </row>
    <row r="4" spans="1:3" s="82" customFormat="1" ht="27.75" customHeight="1">
      <c r="A4" s="89" t="s">
        <v>571</v>
      </c>
      <c r="B4" s="90" t="s">
        <v>65</v>
      </c>
      <c r="C4" s="91" t="s">
        <v>4</v>
      </c>
    </row>
    <row r="5" spans="1:3" s="82" customFormat="1" ht="27.75" customHeight="1">
      <c r="A5" s="92"/>
      <c r="B5" s="89" t="s">
        <v>572</v>
      </c>
      <c r="C5" s="93">
        <v>33150.509313</v>
      </c>
    </row>
    <row r="6" spans="1:3" s="82" customFormat="1" ht="27.75" customHeight="1">
      <c r="A6" s="94" t="s">
        <v>573</v>
      </c>
      <c r="B6" s="95" t="s">
        <v>574</v>
      </c>
      <c r="C6" s="96">
        <f>SUM(C7:C10)</f>
        <v>12939.60534</v>
      </c>
    </row>
    <row r="7" spans="1:3" s="82" customFormat="1" ht="27.75" customHeight="1">
      <c r="A7" s="97" t="s">
        <v>575</v>
      </c>
      <c r="B7" s="98" t="s">
        <v>576</v>
      </c>
      <c r="C7" s="96">
        <v>6009.72256</v>
      </c>
    </row>
    <row r="8" spans="1:3" s="82" customFormat="1" ht="27.75" customHeight="1">
      <c r="A8" s="97" t="s">
        <v>577</v>
      </c>
      <c r="B8" s="98" t="s">
        <v>578</v>
      </c>
      <c r="C8" s="96">
        <v>1181.375976</v>
      </c>
    </row>
    <row r="9" spans="1:3" s="82" customFormat="1" ht="27.75" customHeight="1">
      <c r="A9" s="97" t="s">
        <v>579</v>
      </c>
      <c r="B9" s="98" t="s">
        <v>580</v>
      </c>
      <c r="C9" s="96">
        <v>680.3736</v>
      </c>
    </row>
    <row r="10" spans="1:3" s="82" customFormat="1" ht="27.75" customHeight="1">
      <c r="A10" s="97" t="s">
        <v>581</v>
      </c>
      <c r="B10" s="99" t="s">
        <v>582</v>
      </c>
      <c r="C10" s="96">
        <v>5068.133204</v>
      </c>
    </row>
    <row r="11" spans="1:3" s="82" customFormat="1" ht="27.75" customHeight="1">
      <c r="A11" s="94" t="s">
        <v>583</v>
      </c>
      <c r="B11" s="95" t="s">
        <v>584</v>
      </c>
      <c r="C11" s="96">
        <f>SUM(C12:C20)</f>
        <v>505.47380000000004</v>
      </c>
    </row>
    <row r="12" spans="1:3" s="82" customFormat="1" ht="27.75" customHeight="1">
      <c r="A12" s="97" t="s">
        <v>585</v>
      </c>
      <c r="B12" s="99" t="s">
        <v>586</v>
      </c>
      <c r="C12" s="96">
        <v>312.954</v>
      </c>
    </row>
    <row r="13" spans="1:3" s="82" customFormat="1" ht="27.75" customHeight="1">
      <c r="A13" s="97" t="s">
        <v>587</v>
      </c>
      <c r="B13" s="98" t="s">
        <v>588</v>
      </c>
      <c r="C13" s="96">
        <v>0.5</v>
      </c>
    </row>
    <row r="14" spans="1:3" s="83" customFormat="1" ht="27.75" customHeight="1">
      <c r="A14" s="97" t="s">
        <v>589</v>
      </c>
      <c r="B14" s="98" t="s">
        <v>590</v>
      </c>
      <c r="C14" s="96">
        <v>3</v>
      </c>
    </row>
    <row r="15" spans="1:3" s="82" customFormat="1" ht="27.75" customHeight="1">
      <c r="A15" s="97" t="s">
        <v>591</v>
      </c>
      <c r="B15" s="98" t="s">
        <v>592</v>
      </c>
      <c r="C15" s="96">
        <v>7.75</v>
      </c>
    </row>
    <row r="16" spans="1:3" s="82" customFormat="1" ht="27.75" customHeight="1">
      <c r="A16" s="97" t="s">
        <v>593</v>
      </c>
      <c r="B16" s="98" t="s">
        <v>594</v>
      </c>
      <c r="C16" s="96">
        <v>24.4948</v>
      </c>
    </row>
    <row r="17" spans="1:3" s="82" customFormat="1" ht="27.75" customHeight="1">
      <c r="A17" s="97" t="s">
        <v>595</v>
      </c>
      <c r="B17" s="98" t="s">
        <v>596</v>
      </c>
      <c r="C17" s="96">
        <v>6.86</v>
      </c>
    </row>
    <row r="18" spans="1:3" s="82" customFormat="1" ht="27.75" customHeight="1">
      <c r="A18" s="97" t="s">
        <v>597</v>
      </c>
      <c r="B18" s="98" t="s">
        <v>598</v>
      </c>
      <c r="C18" s="96">
        <v>82.5</v>
      </c>
    </row>
    <row r="19" spans="1:3" s="82" customFormat="1" ht="27.75" customHeight="1">
      <c r="A19" s="97" t="s">
        <v>599</v>
      </c>
      <c r="B19" s="98" t="s">
        <v>600</v>
      </c>
      <c r="C19" s="96">
        <v>16.295</v>
      </c>
    </row>
    <row r="20" spans="1:3" s="82" customFormat="1" ht="27.75" customHeight="1">
      <c r="A20" s="97" t="s">
        <v>601</v>
      </c>
      <c r="B20" s="98" t="s">
        <v>602</v>
      </c>
      <c r="C20" s="96">
        <v>51.12</v>
      </c>
    </row>
    <row r="21" spans="1:3" s="82" customFormat="1" ht="27.75" customHeight="1">
      <c r="A21" s="94" t="s">
        <v>603</v>
      </c>
      <c r="B21" s="95" t="s">
        <v>604</v>
      </c>
      <c r="C21" s="96">
        <f>SUM(C22:C22)</f>
        <v>12.1162</v>
      </c>
    </row>
    <row r="22" spans="1:3" s="82" customFormat="1" ht="27.75" customHeight="1">
      <c r="A22" s="97" t="s">
        <v>605</v>
      </c>
      <c r="B22" s="98" t="s">
        <v>606</v>
      </c>
      <c r="C22" s="96">
        <v>12.1162</v>
      </c>
    </row>
    <row r="23" spans="1:3" s="82" customFormat="1" ht="27.75" customHeight="1">
      <c r="A23" s="94" t="s">
        <v>607</v>
      </c>
      <c r="B23" s="95" t="s">
        <v>608</v>
      </c>
      <c r="C23" s="96">
        <f>SUM(C24:C25)</f>
        <v>17970.005781</v>
      </c>
    </row>
    <row r="24" spans="1:3" s="82" customFormat="1" ht="27.75" customHeight="1">
      <c r="A24" s="97" t="s">
        <v>609</v>
      </c>
      <c r="B24" s="98" t="s">
        <v>610</v>
      </c>
      <c r="C24" s="96">
        <v>17848.321281</v>
      </c>
    </row>
    <row r="25" spans="1:3" s="82" customFormat="1" ht="27.75" customHeight="1">
      <c r="A25" s="97" t="s">
        <v>611</v>
      </c>
      <c r="B25" s="98" t="s">
        <v>612</v>
      </c>
      <c r="C25" s="96">
        <v>121.6845</v>
      </c>
    </row>
    <row r="26" spans="1:3" s="82" customFormat="1" ht="27.75" customHeight="1">
      <c r="A26" s="94" t="s">
        <v>613</v>
      </c>
      <c r="B26" s="95" t="s">
        <v>614</v>
      </c>
      <c r="C26" s="96">
        <f>SUM(C27:C27)</f>
        <v>11.9835</v>
      </c>
    </row>
    <row r="27" spans="1:3" s="82" customFormat="1" ht="27.75" customHeight="1">
      <c r="A27" s="97" t="s">
        <v>615</v>
      </c>
      <c r="B27" s="98" t="s">
        <v>616</v>
      </c>
      <c r="C27" s="96">
        <v>11.9835</v>
      </c>
    </row>
    <row r="28" spans="1:3" s="82" customFormat="1" ht="27.75" customHeight="1">
      <c r="A28" s="94" t="s">
        <v>617</v>
      </c>
      <c r="B28" s="95" t="s">
        <v>618</v>
      </c>
      <c r="C28" s="96">
        <f>SUM(C29:C31)</f>
        <v>1711.324692</v>
      </c>
    </row>
    <row r="29" spans="1:3" s="82" customFormat="1" ht="27.75" customHeight="1">
      <c r="A29" s="97" t="s">
        <v>619</v>
      </c>
      <c r="B29" s="98" t="s">
        <v>620</v>
      </c>
      <c r="C29" s="96">
        <v>112.279692</v>
      </c>
    </row>
    <row r="30" spans="1:3" s="82" customFormat="1" ht="27.75" customHeight="1">
      <c r="A30" s="97" t="s">
        <v>621</v>
      </c>
      <c r="B30" s="98" t="s">
        <v>622</v>
      </c>
      <c r="C30" s="96">
        <v>1598.445</v>
      </c>
    </row>
    <row r="31" spans="1:3" s="82" customFormat="1" ht="27.75" customHeight="1">
      <c r="A31" s="97" t="s">
        <v>623</v>
      </c>
      <c r="B31" s="98" t="s">
        <v>624</v>
      </c>
      <c r="C31" s="96">
        <v>0.6</v>
      </c>
    </row>
    <row r="32" spans="1:3" s="82" customFormat="1" ht="18.75" customHeight="1">
      <c r="A32" s="100" t="s">
        <v>567</v>
      </c>
      <c r="B32" s="101"/>
      <c r="C32" s="102"/>
    </row>
    <row r="33" spans="1:3" s="82" customFormat="1" ht="15">
      <c r="A33" s="84"/>
      <c r="C33" s="85"/>
    </row>
    <row r="34" spans="1:3" s="82" customFormat="1" ht="18" customHeight="1">
      <c r="A34" s="84"/>
      <c r="C34" s="85"/>
    </row>
    <row r="35" spans="1:3" s="82" customFormat="1" ht="16.5" customHeight="1">
      <c r="A35" s="84"/>
      <c r="C35" s="85"/>
    </row>
  </sheetData>
  <sheetProtection/>
  <mergeCells count="2">
    <mergeCell ref="A2:C2"/>
    <mergeCell ref="A32:C3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4">
      <selection activeCell="D9" sqref="D9"/>
    </sheetView>
  </sheetViews>
  <sheetFormatPr defaultColWidth="8.875" defaultRowHeight="13.5"/>
  <cols>
    <col min="1" max="1" width="49.375" style="0" customWidth="1"/>
    <col min="2" max="2" width="28.75390625" style="14" customWidth="1"/>
  </cols>
  <sheetData>
    <row r="1" ht="15">
      <c r="A1" s="2" t="s">
        <v>625</v>
      </c>
    </row>
    <row r="2" spans="1:2" ht="36" customHeight="1">
      <c r="A2" s="18" t="s">
        <v>626</v>
      </c>
      <c r="B2" s="71"/>
    </row>
    <row r="3" spans="1:2" ht="24.75" customHeight="1">
      <c r="A3" s="5"/>
      <c r="B3" s="72" t="s">
        <v>2</v>
      </c>
    </row>
    <row r="4" spans="1:2" ht="39.75" customHeight="1">
      <c r="A4" s="73" t="s">
        <v>3</v>
      </c>
      <c r="B4" s="74" t="s">
        <v>4</v>
      </c>
    </row>
    <row r="5" spans="1:2" ht="39.75" customHeight="1">
      <c r="A5" s="75" t="s">
        <v>627</v>
      </c>
      <c r="B5" s="76">
        <f>B6+B7+B10</f>
        <v>205.56</v>
      </c>
    </row>
    <row r="6" spans="1:2" ht="39.75" customHeight="1">
      <c r="A6" s="77" t="s">
        <v>628</v>
      </c>
      <c r="B6" s="78">
        <v>27.8</v>
      </c>
    </row>
    <row r="7" spans="1:2" ht="39.75" customHeight="1">
      <c r="A7" s="77" t="s">
        <v>629</v>
      </c>
      <c r="B7" s="78">
        <f>B8+B9</f>
        <v>166.5</v>
      </c>
    </row>
    <row r="8" spans="1:2" ht="39.75" customHeight="1">
      <c r="A8" s="77" t="s">
        <v>630</v>
      </c>
      <c r="B8" s="78">
        <v>44</v>
      </c>
    </row>
    <row r="9" spans="1:2" ht="39.75" customHeight="1">
      <c r="A9" s="77" t="s">
        <v>631</v>
      </c>
      <c r="B9" s="78">
        <v>122.5</v>
      </c>
    </row>
    <row r="10" spans="1:2" ht="39.75" customHeight="1">
      <c r="A10" s="79" t="s">
        <v>632</v>
      </c>
      <c r="B10" s="78">
        <v>11.26</v>
      </c>
    </row>
    <row r="11" spans="1:2" ht="38.25" customHeight="1">
      <c r="A11" s="80"/>
      <c r="B11" s="81"/>
    </row>
  </sheetData>
  <sheetProtection/>
  <mergeCells count="2">
    <mergeCell ref="A2:B2"/>
    <mergeCell ref="A11:B11"/>
  </mergeCells>
  <printOptions horizontalCentered="1"/>
  <pageMargins left="0.38958333333333334" right="0.38958333333333334" top="0.38958333333333334" bottom="0.38958333333333334" header="0.20069444444444445" footer="0.200694444444444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showZeros="0" zoomScaleSheetLayoutView="85" workbookViewId="0" topLeftCell="A1">
      <pane ySplit="4" topLeftCell="A15" activePane="bottomLeft" state="frozen"/>
      <selection pane="bottomLeft" activeCell="D9" sqref="D9"/>
    </sheetView>
  </sheetViews>
  <sheetFormatPr defaultColWidth="8.25390625" defaultRowHeight="13.5"/>
  <cols>
    <col min="1" max="1" width="38.75390625" style="48" customWidth="1"/>
    <col min="2" max="2" width="38.75390625" style="49" customWidth="1"/>
    <col min="3" max="6" width="24.625" style="50" customWidth="1"/>
    <col min="7" max="221" width="8.625" style="50" bestFit="1" customWidth="1"/>
    <col min="222" max="16384" width="8.25390625" style="51" customWidth="1"/>
  </cols>
  <sheetData>
    <row r="1" spans="1:256" s="47" customFormat="1" ht="16.5" customHeight="1">
      <c r="A1" s="2" t="s">
        <v>633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spans="1:2" ht="24" customHeight="1">
      <c r="A2" s="3" t="s">
        <v>634</v>
      </c>
      <c r="B2" s="54"/>
    </row>
    <row r="3" spans="1:10" ht="19.5" customHeight="1">
      <c r="A3" s="55"/>
      <c r="B3" s="56" t="s">
        <v>2</v>
      </c>
      <c r="C3" s="57"/>
      <c r="D3" s="58"/>
      <c r="E3" s="59"/>
      <c r="F3" s="59"/>
      <c r="G3" s="59"/>
      <c r="H3" s="59"/>
      <c r="I3" s="59"/>
      <c r="J3" s="59"/>
    </row>
    <row r="4" spans="1:2" ht="25.5" customHeight="1">
      <c r="A4" s="60" t="s">
        <v>635</v>
      </c>
      <c r="B4" s="61" t="s">
        <v>4</v>
      </c>
    </row>
    <row r="5" spans="1:2" ht="27.75" customHeight="1">
      <c r="A5" s="62" t="s">
        <v>636</v>
      </c>
      <c r="B5" s="63">
        <f>SUM(B6:B9)</f>
        <v>48933.290586</v>
      </c>
    </row>
    <row r="6" spans="1:2" ht="27.75" customHeight="1">
      <c r="A6" s="64" t="s">
        <v>637</v>
      </c>
      <c r="B6" s="65">
        <v>47833.290586</v>
      </c>
    </row>
    <row r="7" spans="1:2" ht="27.75" customHeight="1">
      <c r="A7" s="64" t="s">
        <v>638</v>
      </c>
      <c r="B7" s="65">
        <v>1100</v>
      </c>
    </row>
    <row r="8" spans="1:2" ht="27.75" customHeight="1">
      <c r="A8" s="64" t="s">
        <v>639</v>
      </c>
      <c r="B8" s="65"/>
    </row>
    <row r="9" spans="1:2" ht="27.75" customHeight="1">
      <c r="A9" s="64" t="s">
        <v>640</v>
      </c>
      <c r="B9" s="65"/>
    </row>
    <row r="10" spans="1:2" ht="27.75" customHeight="1">
      <c r="A10" s="62" t="s">
        <v>641</v>
      </c>
      <c r="B10" s="63">
        <f>B11+B12+B13+B17</f>
        <v>131.56</v>
      </c>
    </row>
    <row r="11" spans="1:2" ht="27.75" customHeight="1">
      <c r="A11" s="66" t="s">
        <v>642</v>
      </c>
      <c r="B11" s="63"/>
    </row>
    <row r="12" spans="1:2" ht="27.75" customHeight="1">
      <c r="A12" s="64" t="s">
        <v>643</v>
      </c>
      <c r="B12" s="63"/>
    </row>
    <row r="13" spans="1:2" ht="27.75" customHeight="1">
      <c r="A13" s="64" t="s">
        <v>644</v>
      </c>
      <c r="B13" s="65">
        <f>SUM(B14:B16)</f>
        <v>131.56</v>
      </c>
    </row>
    <row r="14" spans="1:4" ht="27.75" customHeight="1">
      <c r="A14" s="64" t="s">
        <v>645</v>
      </c>
      <c r="B14" s="65"/>
      <c r="C14" s="67"/>
      <c r="D14" s="68"/>
    </row>
    <row r="15" spans="1:2" ht="27.75" customHeight="1">
      <c r="A15" s="64" t="s">
        <v>646</v>
      </c>
      <c r="B15" s="65">
        <v>131.56</v>
      </c>
    </row>
    <row r="16" spans="1:2" ht="27.75" customHeight="1">
      <c r="A16" s="64" t="s">
        <v>647</v>
      </c>
      <c r="B16" s="65"/>
    </row>
    <row r="17" spans="1:2" ht="27.75" customHeight="1">
      <c r="A17" s="11" t="s">
        <v>21</v>
      </c>
      <c r="B17" s="63"/>
    </row>
    <row r="18" spans="1:2" ht="27.75" customHeight="1">
      <c r="A18" s="69" t="s">
        <v>648</v>
      </c>
      <c r="B18" s="63">
        <f>B5+B10</f>
        <v>49064.850586</v>
      </c>
    </row>
    <row r="19" spans="1:2" ht="27.75" customHeight="1">
      <c r="A19" s="62" t="s">
        <v>649</v>
      </c>
      <c r="B19" s="63"/>
    </row>
    <row r="20" spans="1:2" ht="27.75" customHeight="1">
      <c r="A20" s="62" t="s">
        <v>650</v>
      </c>
      <c r="B20" s="63"/>
    </row>
    <row r="21" spans="1:2" ht="27.75" customHeight="1">
      <c r="A21" s="62" t="s">
        <v>651</v>
      </c>
      <c r="B21" s="63"/>
    </row>
    <row r="22" spans="1:2" ht="24" customHeight="1">
      <c r="A22" s="69" t="s">
        <v>26</v>
      </c>
      <c r="B22" s="63">
        <f>B18+B19+B20+B21</f>
        <v>49064.850586</v>
      </c>
    </row>
    <row r="23" spans="1:2" ht="24" customHeight="1">
      <c r="A23" s="45" t="s">
        <v>27</v>
      </c>
      <c r="B23" s="46"/>
    </row>
  </sheetData>
  <sheetProtection/>
  <protectedRanges>
    <protectedRange sqref="A11:A12 A14" name="区域1_6"/>
  </protectedRanges>
  <mergeCells count="3">
    <mergeCell ref="A2:B2"/>
    <mergeCell ref="C14:D14"/>
    <mergeCell ref="A23:B23"/>
  </mergeCells>
  <printOptions horizontalCentered="1"/>
  <pageMargins left="0.39" right="0.39" top="0.77" bottom="0.9" header="0.2" footer="0.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8"/>
  <sheetViews>
    <sheetView zoomScaleSheetLayoutView="100" workbookViewId="0" topLeftCell="A1">
      <selection activeCell="D9" sqref="D9"/>
    </sheetView>
  </sheetViews>
  <sheetFormatPr defaultColWidth="8.875" defaultRowHeight="13.5"/>
  <cols>
    <col min="1" max="1" width="47.125" style="31" customWidth="1"/>
    <col min="2" max="2" width="33.375" style="0" customWidth="1"/>
  </cols>
  <sheetData>
    <row r="1" ht="25.5" customHeight="1">
      <c r="A1" s="32" t="s">
        <v>652</v>
      </c>
    </row>
    <row r="2" spans="1:2" ht="28.5" customHeight="1">
      <c r="A2" s="33" t="s">
        <v>653</v>
      </c>
      <c r="B2" s="34"/>
    </row>
    <row r="3" spans="1:2" ht="28.5" customHeight="1">
      <c r="A3" s="35"/>
      <c r="B3" s="36" t="s">
        <v>2</v>
      </c>
    </row>
    <row r="4" spans="1:2" ht="24.75" customHeight="1">
      <c r="A4" s="37" t="s">
        <v>654</v>
      </c>
      <c r="B4" s="38" t="s">
        <v>4</v>
      </c>
    </row>
    <row r="5" spans="1:2" ht="24.75" customHeight="1">
      <c r="A5" s="39" t="s">
        <v>655</v>
      </c>
      <c r="B5" s="10">
        <f>B6+B8+B13+B21+B22</f>
        <v>12754.80902</v>
      </c>
    </row>
    <row r="6" spans="1:2" ht="24.75" customHeight="1">
      <c r="A6" s="40" t="s">
        <v>656</v>
      </c>
      <c r="B6" s="12"/>
    </row>
    <row r="7" spans="1:2" ht="24.75" customHeight="1">
      <c r="A7" s="41" t="s">
        <v>657</v>
      </c>
      <c r="B7" s="12"/>
    </row>
    <row r="8" spans="1:2" ht="24.75" customHeight="1">
      <c r="A8" s="40" t="s">
        <v>658</v>
      </c>
      <c r="B8" s="12">
        <f>SUM(B9:B12)</f>
        <v>12609.034872</v>
      </c>
    </row>
    <row r="9" spans="1:2" ht="27.75" customHeight="1">
      <c r="A9" s="42" t="s">
        <v>659</v>
      </c>
      <c r="B9" s="12">
        <v>11921.4328</v>
      </c>
    </row>
    <row r="10" spans="1:2" ht="24.75" customHeight="1">
      <c r="A10" s="41" t="s">
        <v>660</v>
      </c>
      <c r="B10" s="12"/>
    </row>
    <row r="11" spans="1:2" ht="24.75" customHeight="1">
      <c r="A11" s="41" t="s">
        <v>661</v>
      </c>
      <c r="B11" s="12"/>
    </row>
    <row r="12" spans="1:2" ht="24.75" customHeight="1">
      <c r="A12" s="41" t="s">
        <v>662</v>
      </c>
      <c r="B12" s="12">
        <v>687.602072</v>
      </c>
    </row>
    <row r="13" spans="1:2" ht="24.75" customHeight="1">
      <c r="A13" s="40" t="s">
        <v>663</v>
      </c>
      <c r="B13" s="12">
        <f>B14+B15+B20</f>
        <v>145.774148</v>
      </c>
    </row>
    <row r="14" spans="1:2" ht="24.75" customHeight="1">
      <c r="A14" s="40" t="s">
        <v>664</v>
      </c>
      <c r="B14" s="12"/>
    </row>
    <row r="15" spans="1:2" ht="24.75" customHeight="1">
      <c r="A15" s="40" t="s">
        <v>665</v>
      </c>
      <c r="B15" s="12">
        <v>145.774148</v>
      </c>
    </row>
    <row r="16" spans="1:2" ht="24.75" customHeight="1">
      <c r="A16" s="41" t="s">
        <v>666</v>
      </c>
      <c r="B16" s="12"/>
    </row>
    <row r="17" spans="1:2" ht="24.75" customHeight="1">
      <c r="A17" s="41" t="s">
        <v>667</v>
      </c>
      <c r="B17" s="12">
        <v>145.774148</v>
      </c>
    </row>
    <row r="18" spans="1:2" ht="24.75" customHeight="1">
      <c r="A18" s="41" t="s">
        <v>668</v>
      </c>
      <c r="B18" s="12"/>
    </row>
    <row r="19" spans="1:2" ht="24.75" customHeight="1">
      <c r="A19" s="41" t="s">
        <v>669</v>
      </c>
      <c r="B19" s="12"/>
    </row>
    <row r="20" spans="1:2" ht="24.75" customHeight="1">
      <c r="A20" s="42" t="s">
        <v>670</v>
      </c>
      <c r="B20" s="12"/>
    </row>
    <row r="21" spans="1:2" ht="24.75" customHeight="1">
      <c r="A21" s="40" t="s">
        <v>671</v>
      </c>
      <c r="B21" s="12"/>
    </row>
    <row r="22" spans="1:2" ht="24.75" customHeight="1">
      <c r="A22" s="40" t="s">
        <v>672</v>
      </c>
      <c r="B22" s="12"/>
    </row>
    <row r="23" spans="1:2" ht="24.75" customHeight="1">
      <c r="A23" s="43" t="s">
        <v>673</v>
      </c>
      <c r="B23" s="10">
        <v>33043.846066</v>
      </c>
    </row>
    <row r="24" spans="1:2" ht="24.75" customHeight="1">
      <c r="A24" s="43" t="s">
        <v>674</v>
      </c>
      <c r="B24" s="10">
        <v>3266.1955</v>
      </c>
    </row>
    <row r="25" spans="1:2" ht="24.75" customHeight="1">
      <c r="A25" s="43" t="s">
        <v>675</v>
      </c>
      <c r="B25" s="10"/>
    </row>
    <row r="26" spans="1:2" ht="24.75" customHeight="1">
      <c r="A26" s="39" t="s">
        <v>59</v>
      </c>
      <c r="B26" s="10"/>
    </row>
    <row r="27" spans="1:2" ht="24.75" customHeight="1">
      <c r="A27" s="44" t="s">
        <v>60</v>
      </c>
      <c r="B27" s="10">
        <f>B5+B23+B24+B25+B26</f>
        <v>49064.850586</v>
      </c>
    </row>
    <row r="28" spans="1:2" ht="22.5" customHeight="1">
      <c r="A28" s="45" t="s">
        <v>27</v>
      </c>
      <c r="B28" s="46"/>
    </row>
  </sheetData>
  <sheetProtection/>
  <mergeCells count="2">
    <mergeCell ref="A2:B2"/>
    <mergeCell ref="A28:B2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00" workbookViewId="0" topLeftCell="A1">
      <selection activeCell="A5" sqref="A5:IV5"/>
    </sheetView>
  </sheetViews>
  <sheetFormatPr defaultColWidth="8.875" defaultRowHeight="13.5"/>
  <cols>
    <col min="1" max="1" width="15.75390625" style="0" customWidth="1"/>
    <col min="2" max="2" width="54.50390625" style="0" customWidth="1"/>
    <col min="3" max="3" width="26.875" style="14" customWidth="1"/>
    <col min="4" max="16384" width="8.75390625" style="0" bestFit="1" customWidth="1"/>
  </cols>
  <sheetData>
    <row r="1" spans="1:3" ht="33" customHeight="1">
      <c r="A1" s="15" t="s">
        <v>676</v>
      </c>
      <c r="B1" s="15"/>
      <c r="C1" s="16"/>
    </row>
    <row r="2" spans="1:3" ht="33" customHeight="1">
      <c r="A2" s="17" t="s">
        <v>677</v>
      </c>
      <c r="B2" s="18"/>
      <c r="C2" s="19"/>
    </row>
    <row r="3" spans="1:3" ht="27" customHeight="1">
      <c r="A3" s="20"/>
      <c r="B3" s="20"/>
      <c r="C3" s="21" t="s">
        <v>2</v>
      </c>
    </row>
    <row r="4" spans="1:3" ht="27.75" customHeight="1">
      <c r="A4" s="22" t="s">
        <v>64</v>
      </c>
      <c r="B4" s="22" t="s">
        <v>65</v>
      </c>
      <c r="C4" s="23" t="s">
        <v>4</v>
      </c>
    </row>
    <row r="5" spans="1:3" ht="27.75" customHeight="1">
      <c r="A5" s="24" t="s">
        <v>678</v>
      </c>
      <c r="B5" s="25" t="s">
        <v>679</v>
      </c>
      <c r="C5" s="26">
        <v>12754.80902</v>
      </c>
    </row>
    <row r="6" spans="1:3" ht="27.75" customHeight="1">
      <c r="A6" s="27" t="s">
        <v>425</v>
      </c>
      <c r="B6" s="28" t="s">
        <v>426</v>
      </c>
      <c r="C6" s="12">
        <v>12609.034872</v>
      </c>
    </row>
    <row r="7" spans="1:3" ht="27.75" customHeight="1">
      <c r="A7" s="27" t="s">
        <v>680</v>
      </c>
      <c r="B7" s="28" t="s">
        <v>681</v>
      </c>
      <c r="C7" s="12">
        <v>11921.4328</v>
      </c>
    </row>
    <row r="8" spans="1:3" ht="27.75" customHeight="1">
      <c r="A8" s="27" t="s">
        <v>682</v>
      </c>
      <c r="B8" s="28" t="s">
        <v>683</v>
      </c>
      <c r="C8" s="12">
        <v>7834.1328</v>
      </c>
    </row>
    <row r="9" spans="1:3" ht="27.75" customHeight="1">
      <c r="A9" s="27" t="s">
        <v>684</v>
      </c>
      <c r="B9" s="28" t="s">
        <v>685</v>
      </c>
      <c r="C9" s="12">
        <v>4000.1</v>
      </c>
    </row>
    <row r="10" spans="1:3" ht="27.75" customHeight="1">
      <c r="A10" s="27" t="s">
        <v>686</v>
      </c>
      <c r="B10" s="28" t="s">
        <v>687</v>
      </c>
      <c r="C10" s="12">
        <v>87.2</v>
      </c>
    </row>
    <row r="11" spans="1:3" ht="27.75" customHeight="1">
      <c r="A11" s="27" t="s">
        <v>688</v>
      </c>
      <c r="B11" s="28" t="s">
        <v>689</v>
      </c>
      <c r="C11" s="12">
        <v>687.602072</v>
      </c>
    </row>
    <row r="12" spans="1:3" ht="27.75" customHeight="1">
      <c r="A12" s="27" t="s">
        <v>690</v>
      </c>
      <c r="B12" s="28" t="s">
        <v>691</v>
      </c>
      <c r="C12" s="12">
        <v>657.631692</v>
      </c>
    </row>
    <row r="13" spans="1:3" ht="27.75" customHeight="1">
      <c r="A13" s="27" t="s">
        <v>692</v>
      </c>
      <c r="B13" s="28" t="s">
        <v>693</v>
      </c>
      <c r="C13" s="12">
        <v>24.29137</v>
      </c>
    </row>
    <row r="14" spans="1:3" ht="27.75" customHeight="1">
      <c r="A14" s="27" t="s">
        <v>694</v>
      </c>
      <c r="B14" s="28" t="s">
        <v>695</v>
      </c>
      <c r="C14" s="12">
        <v>5.67901</v>
      </c>
    </row>
    <row r="15" spans="1:3" ht="27.75" customHeight="1">
      <c r="A15" s="27" t="s">
        <v>561</v>
      </c>
      <c r="B15" s="28" t="s">
        <v>562</v>
      </c>
      <c r="C15" s="12">
        <v>145.774148</v>
      </c>
    </row>
    <row r="16" spans="1:3" ht="27.75" customHeight="1">
      <c r="A16" s="27" t="s">
        <v>696</v>
      </c>
      <c r="B16" s="28" t="s">
        <v>697</v>
      </c>
      <c r="C16" s="12">
        <v>145.774148</v>
      </c>
    </row>
    <row r="17" spans="1:3" ht="27.75" customHeight="1">
      <c r="A17" s="27" t="s">
        <v>698</v>
      </c>
      <c r="B17" s="28" t="s">
        <v>699</v>
      </c>
      <c r="C17" s="12">
        <v>14.214148000000002</v>
      </c>
    </row>
    <row r="18" spans="1:3" ht="27.75" customHeight="1">
      <c r="A18" s="27" t="s">
        <v>700</v>
      </c>
      <c r="B18" s="28" t="s">
        <v>701</v>
      </c>
      <c r="C18" s="12">
        <v>131.56</v>
      </c>
    </row>
    <row r="19" spans="1:3" ht="22.5" customHeight="1">
      <c r="A19" s="29" t="s">
        <v>567</v>
      </c>
      <c r="B19" s="29"/>
      <c r="C19" s="30"/>
    </row>
  </sheetData>
  <sheetProtection/>
  <mergeCells count="3">
    <mergeCell ref="A1:C1"/>
    <mergeCell ref="A2:C2"/>
    <mergeCell ref="A19:C19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pane ySplit="4" topLeftCell="A5" activePane="bottomLeft" state="frozen"/>
      <selection pane="bottomLeft" activeCell="D9" sqref="D9"/>
    </sheetView>
  </sheetViews>
  <sheetFormatPr defaultColWidth="8.875" defaultRowHeight="13.5"/>
  <cols>
    <col min="1" max="1" width="30.125" style="0" customWidth="1"/>
    <col min="2" max="2" width="33.625" style="1" customWidth="1"/>
  </cols>
  <sheetData>
    <row r="1" ht="21.75" customHeight="1">
      <c r="A1" s="2" t="s">
        <v>702</v>
      </c>
    </row>
    <row r="2" spans="1:2" ht="20.25">
      <c r="A2" s="3" t="s">
        <v>703</v>
      </c>
      <c r="B2" s="4"/>
    </row>
    <row r="3" spans="1:2" ht="21.75" customHeight="1">
      <c r="A3" s="5"/>
      <c r="B3" s="6" t="s">
        <v>2</v>
      </c>
    </row>
    <row r="4" spans="1:2" ht="22.5" customHeight="1">
      <c r="A4" s="7" t="s">
        <v>3</v>
      </c>
      <c r="B4" s="8" t="s">
        <v>704</v>
      </c>
    </row>
    <row r="5" spans="1:2" ht="30" customHeight="1">
      <c r="A5" s="9" t="s">
        <v>705</v>
      </c>
      <c r="B5" s="10">
        <f>B6+B10</f>
        <v>81847</v>
      </c>
    </row>
    <row r="6" spans="1:2" ht="30" customHeight="1">
      <c r="A6" s="11" t="s">
        <v>706</v>
      </c>
      <c r="B6" s="12">
        <f>SUM(B7:B9)</f>
        <v>1140</v>
      </c>
    </row>
    <row r="7" spans="1:2" ht="30" customHeight="1">
      <c r="A7" s="11" t="s">
        <v>707</v>
      </c>
      <c r="B7" s="12"/>
    </row>
    <row r="8" spans="1:2" ht="30" customHeight="1">
      <c r="A8" s="11" t="s">
        <v>708</v>
      </c>
      <c r="B8" s="12"/>
    </row>
    <row r="9" spans="1:2" ht="30" customHeight="1">
      <c r="A9" s="11" t="s">
        <v>709</v>
      </c>
      <c r="B9" s="12">
        <v>1140</v>
      </c>
    </row>
    <row r="10" spans="1:2" ht="30" customHeight="1">
      <c r="A10" s="11" t="s">
        <v>710</v>
      </c>
      <c r="B10" s="12">
        <f>B11+B12+B13</f>
        <v>80707</v>
      </c>
    </row>
    <row r="11" spans="1:2" ht="30" customHeight="1">
      <c r="A11" s="11" t="s">
        <v>707</v>
      </c>
      <c r="B11" s="12">
        <v>79470</v>
      </c>
    </row>
    <row r="12" spans="1:2" ht="30" customHeight="1">
      <c r="A12" s="11" t="s">
        <v>708</v>
      </c>
      <c r="B12" s="12"/>
    </row>
    <row r="13" spans="1:2" ht="30" customHeight="1">
      <c r="A13" s="11" t="s">
        <v>709</v>
      </c>
      <c r="B13" s="12">
        <v>1237</v>
      </c>
    </row>
    <row r="14" spans="1:2" ht="30" customHeight="1">
      <c r="A14" s="9" t="s">
        <v>711</v>
      </c>
      <c r="B14" s="10">
        <f>B15+B16</f>
        <v>2377</v>
      </c>
    </row>
    <row r="15" spans="1:2" ht="30" customHeight="1">
      <c r="A15" s="11" t="s">
        <v>706</v>
      </c>
      <c r="B15" s="12">
        <v>1140</v>
      </c>
    </row>
    <row r="16" spans="1:2" ht="30" customHeight="1">
      <c r="A16" s="11" t="s">
        <v>710</v>
      </c>
      <c r="B16" s="12">
        <v>1237</v>
      </c>
    </row>
    <row r="17" spans="1:2" ht="30" customHeight="1">
      <c r="A17" s="9" t="s">
        <v>712</v>
      </c>
      <c r="B17" s="10">
        <f>B18+B19</f>
        <v>1314.18327</v>
      </c>
    </row>
    <row r="18" spans="1:2" ht="30" customHeight="1">
      <c r="A18" s="11" t="s">
        <v>706</v>
      </c>
      <c r="B18" s="12">
        <v>118.028</v>
      </c>
    </row>
    <row r="19" spans="1:2" ht="30" customHeight="1">
      <c r="A19" s="11" t="s">
        <v>710</v>
      </c>
      <c r="B19" s="12">
        <v>1196.15527</v>
      </c>
    </row>
    <row r="20" spans="1:2" ht="30" customHeight="1">
      <c r="A20" s="9" t="s">
        <v>713</v>
      </c>
      <c r="B20" s="10">
        <f>B21+B22</f>
        <v>0</v>
      </c>
    </row>
    <row r="21" spans="1:2" ht="30" customHeight="1">
      <c r="A21" s="11" t="s">
        <v>706</v>
      </c>
      <c r="B21" s="12"/>
    </row>
    <row r="22" spans="1:2" ht="30" customHeight="1">
      <c r="A22" s="11" t="s">
        <v>710</v>
      </c>
      <c r="B22" s="12"/>
    </row>
    <row r="23" spans="1:2" ht="30" customHeight="1">
      <c r="A23" s="9" t="s">
        <v>714</v>
      </c>
      <c r="B23" s="10">
        <f>B24+B25</f>
        <v>3349.9989</v>
      </c>
    </row>
    <row r="24" spans="1:2" ht="30" customHeight="1">
      <c r="A24" s="11" t="s">
        <v>706</v>
      </c>
      <c r="B24" s="12">
        <v>83.9989</v>
      </c>
    </row>
    <row r="25" spans="1:2" ht="30" customHeight="1">
      <c r="A25" s="11" t="s">
        <v>710</v>
      </c>
      <c r="B25" s="12">
        <v>3266</v>
      </c>
    </row>
    <row r="26" ht="14.25">
      <c r="A26" s="13"/>
    </row>
  </sheetData>
  <sheetProtection/>
  <mergeCells count="1">
    <mergeCell ref="A2:B2"/>
  </mergeCells>
  <printOptions horizontalCentered="1"/>
  <pageMargins left="0.39" right="0.39" top="0.39" bottom="0.39" header="0.2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2019-02-01T02:25:30Z</cp:lastPrinted>
  <dcterms:created xsi:type="dcterms:W3CDTF">2019-01-31T09:55:21Z</dcterms:created>
  <dcterms:modified xsi:type="dcterms:W3CDTF">2024-02-23T02:26:33Z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