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700" windowHeight="6900"/>
  </bookViews>
  <sheets>
    <sheet name="500以上" sheetId="1" r:id="rId1"/>
  </sheets>
  <definedNames>
    <definedName name="_xlnm._FilterDatabase" localSheetId="0" hidden="1">'500以上'!$A$1:$O$2</definedName>
  </definedNames>
  <calcPr calcId="144525" concurrentCalc="0"/>
</workbook>
</file>

<file path=xl/sharedStrings.xml><?xml version="1.0" encoding="utf-8"?>
<sst xmlns="http://schemas.openxmlformats.org/spreadsheetml/2006/main" count="61" uniqueCount="58">
  <si>
    <t>附表1：</t>
  </si>
  <si>
    <t>中山市维保单位（维保数500台以上）质量与安全信用评价评分表</t>
  </si>
  <si>
    <t>序号</t>
  </si>
  <si>
    <t>维保单位名称</t>
  </si>
  <si>
    <t>资源条件情况（得分）</t>
  </si>
  <si>
    <t>维保量（台）</t>
  </si>
  <si>
    <t>投保量（台）</t>
  </si>
  <si>
    <t>投保率</t>
  </si>
  <si>
    <t>评分</t>
  </si>
  <si>
    <t>检验工作配合程度 （得分）</t>
  </si>
  <si>
    <t>一次检验合格率</t>
  </si>
  <si>
    <t>申报检验及时率</t>
  </si>
  <si>
    <t>发生故障（事故）救援及时率   （得分）</t>
  </si>
  <si>
    <t>行政处罚次数（得分）</t>
  </si>
  <si>
    <t>投诉量(台）</t>
  </si>
  <si>
    <t>企业信用情况（得分）</t>
  </si>
  <si>
    <t>用户满意度 （得分）</t>
  </si>
  <si>
    <t>综合得分</t>
  </si>
  <si>
    <t>中山市广日电梯工程有限公司</t>
  </si>
  <si>
    <t>中山市卓越电梯安装工程有限公司</t>
  </si>
  <si>
    <t>蒂升电梯（中国）有限公司中山分公司</t>
  </si>
  <si>
    <t>现代电梯（广东）有限公司</t>
  </si>
  <si>
    <t>广东创菱电梯有限公司</t>
  </si>
  <si>
    <t>佛山市广菱电梯有限公司</t>
  </si>
  <si>
    <t>广东名优电梯工程有限公司</t>
  </si>
  <si>
    <t>广东新裕机电有限公司</t>
  </si>
  <si>
    <t>中山市富士电梯有限公司</t>
  </si>
  <si>
    <t>中山市创森电梯有限公司</t>
  </si>
  <si>
    <t>通力电梯有限公司珠海分公司</t>
  </si>
  <si>
    <t>上海三菱电梯有限公司中山分公司</t>
  </si>
  <si>
    <t>中山市迅佳电梯有限公司</t>
  </si>
  <si>
    <t>中山市迪宝尔电梯有限公司</t>
  </si>
  <si>
    <t>中山市上菱电梯有限公司</t>
  </si>
  <si>
    <t>中山市一爽电梯有限公司</t>
  </si>
  <si>
    <t>中山市冠菱电梯有限公司</t>
  </si>
  <si>
    <t>中山市豪远电梯工程有限公司</t>
  </si>
  <si>
    <t>佛山市顺德区澳菱电梯有限公司</t>
  </si>
  <si>
    <t>中山市银河机电设备有限公司</t>
  </si>
  <si>
    <t>博美电梯（广东）有限公司</t>
  </si>
  <si>
    <t>中山市富菱电梯工程有限公司</t>
  </si>
  <si>
    <t>广东英菲电梯有限公司</t>
  </si>
  <si>
    <t>中山奥菱电梯工程有限公司</t>
  </si>
  <si>
    <t>广州奥的斯电梯有限公司广州分公司</t>
  </si>
  <si>
    <t>广东凯达电梯有限公司</t>
  </si>
  <si>
    <t>中山市立达机电工程有限公司</t>
  </si>
  <si>
    <t>佛山市才菱电梯有限公司</t>
  </si>
  <si>
    <t>中山市广立电梯有限公司</t>
  </si>
  <si>
    <t>中山市富日电梯工程有限公司</t>
  </si>
  <si>
    <t>中山市智优电梯有限公司</t>
  </si>
  <si>
    <t>广州番禺上海三菱电梯特约销售服务有限公司</t>
  </si>
  <si>
    <t>珠海市澳富机电工程有限公司</t>
  </si>
  <si>
    <t>中山市优越电梯有限公司</t>
  </si>
  <si>
    <t>迅达（中国）电梯有限公司珠海分公司</t>
  </si>
  <si>
    <t>中山市创优电梯有限公司</t>
  </si>
  <si>
    <t>中山市中南电梯工程有限公司</t>
  </si>
  <si>
    <t>中山达易电梯有限公司</t>
  </si>
  <si>
    <t>总数</t>
  </si>
  <si>
    <t>平均数</t>
  </si>
</sst>
</file>

<file path=xl/styles.xml><?xml version="1.0" encoding="utf-8"?>
<styleSheet xmlns="http://schemas.openxmlformats.org/spreadsheetml/2006/main">
  <numFmts count="7">
    <numFmt numFmtId="176" formatCode="0.0%"/>
    <numFmt numFmtId="177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.00_);[Red]\(0.00\)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b/>
      <sz val="11"/>
      <color indexed="8"/>
      <name val="黑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20"/>
      <color indexed="8"/>
      <name val="黑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</borders>
  <cellStyleXfs count="50"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7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14" borderId="6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0" fillId="18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21" borderId="12" applyNumberFormat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21" borderId="10" applyNumberFormat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2" fillId="0" borderId="0" xfId="0" applyFont="true" applyFill="true" applyBorder="true" applyAlignment="true">
      <alignment horizontal="left" vertical="center" wrapText="true"/>
    </xf>
    <xf numFmtId="0" fontId="0" fillId="2" borderId="0" xfId="0" applyFont="true" applyFill="true" applyAlignment="true">
      <alignment horizontal="center" vertical="center"/>
    </xf>
    <xf numFmtId="0" fontId="0" fillId="2" borderId="0" xfId="0" applyFont="true" applyFill="true" applyAlignment="true">
      <alignment vertical="center" wrapText="true"/>
    </xf>
    <xf numFmtId="0" fontId="0" fillId="2" borderId="0" xfId="0" applyFont="true" applyFill="true">
      <alignment vertical="center"/>
    </xf>
    <xf numFmtId="10" fontId="0" fillId="2" borderId="0" xfId="0" applyNumberFormat="true" applyFont="true" applyFill="true">
      <alignment vertical="center"/>
    </xf>
    <xf numFmtId="0" fontId="0" fillId="2" borderId="0" xfId="0" applyNumberFormat="true" applyFont="true" applyFill="true">
      <alignment vertical="center"/>
    </xf>
    <xf numFmtId="178" fontId="2" fillId="0" borderId="0" xfId="0" applyNumberFormat="true" applyFont="true" applyFill="true">
      <alignment vertical="center"/>
    </xf>
    <xf numFmtId="0" fontId="2" fillId="0" borderId="0" xfId="0" applyFont="true" applyFill="true">
      <alignment vertical="center"/>
    </xf>
    <xf numFmtId="0" fontId="3" fillId="2" borderId="0" xfId="0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 applyProtection="true">
      <alignment horizontal="left" vertical="center" wrapText="true"/>
    </xf>
    <xf numFmtId="0" fontId="6" fillId="0" borderId="2" xfId="0" applyFont="true" applyFill="true" applyBorder="true" applyAlignment="true">
      <alignment vertical="center"/>
    </xf>
    <xf numFmtId="0" fontId="6" fillId="0" borderId="2" xfId="0" applyFont="true" applyFill="true" applyBorder="true" applyAlignment="true">
      <alignment horizontal="left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1" fillId="0" borderId="2" xfId="43" applyFont="true" applyFill="true" applyBorder="true" applyAlignment="true">
      <alignment horizontal="center" vertical="center" wrapText="true"/>
    </xf>
    <xf numFmtId="177" fontId="1" fillId="0" borderId="2" xfId="43" applyNumberFormat="true" applyFont="true" applyFill="true" applyBorder="true" applyAlignment="true">
      <alignment horizontal="center" vertical="center" wrapText="true"/>
    </xf>
    <xf numFmtId="10" fontId="0" fillId="2" borderId="0" xfId="0" applyNumberFormat="true" applyFont="true" applyFill="true" applyAlignment="true">
      <alignment horizontal="center" vertical="center"/>
    </xf>
    <xf numFmtId="0" fontId="0" fillId="2" borderId="0" xfId="0" applyNumberFormat="true" applyFont="true" applyFill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10" fontId="0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0" fontId="1" fillId="0" borderId="2" xfId="43" applyNumberFormat="true" applyFont="true" applyFill="true" applyBorder="true" applyAlignment="true">
      <alignment horizontal="center" vertical="center" wrapText="true"/>
    </xf>
    <xf numFmtId="176" fontId="1" fillId="0" borderId="2" xfId="43" applyNumberFormat="true" applyFont="true" applyFill="true" applyBorder="true" applyAlignment="true">
      <alignment horizontal="center" vertical="center" wrapText="true"/>
    </xf>
    <xf numFmtId="178" fontId="1" fillId="0" borderId="2" xfId="43" applyNumberFormat="true" applyFont="true" applyFill="true" applyBorder="true" applyAlignment="true">
      <alignment horizontal="center" vertical="center" wrapText="true"/>
    </xf>
    <xf numFmtId="178" fontId="2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176" fontId="2" fillId="0" borderId="3" xfId="0" applyNumberFormat="true" applyFont="true" applyFill="true" applyBorder="true" applyAlignment="true">
      <alignment horizontal="center" vertical="center" wrapText="true"/>
    </xf>
    <xf numFmtId="176" fontId="8" fillId="0" borderId="3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6" fontId="2" fillId="0" borderId="3" xfId="0" applyNumberFormat="true" applyFont="true" applyFill="true" applyBorder="true" applyAlignment="true" applyProtection="true">
      <alignment horizontal="center" vertical="center" wrapText="true"/>
    </xf>
    <xf numFmtId="176" fontId="1" fillId="0" borderId="3" xfId="43" applyNumberFormat="true" applyFont="true" applyFill="true" applyBorder="true" applyAlignment="true">
      <alignment horizontal="center" vertical="center" wrapText="true"/>
    </xf>
    <xf numFmtId="0" fontId="0" fillId="2" borderId="0" xfId="0" applyFont="true" applyFill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1" fillId="0" borderId="2" xfId="43" applyFont="true" applyFill="true" applyBorder="true" applyAlignment="true">
      <alignment horizontal="center" wrapText="true"/>
    </xf>
    <xf numFmtId="0" fontId="1" fillId="0" borderId="4" xfId="43" applyFont="true" applyFill="true" applyBorder="true" applyAlignment="true">
      <alignment horizontal="center" vertical="center" wrapText="true"/>
    </xf>
    <xf numFmtId="177" fontId="1" fillId="0" borderId="4" xfId="43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5B9BD5"/>
      <color rgb="00FFFFFF"/>
      <color rgb="00ED7D31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3"/>
  <sheetViews>
    <sheetView tabSelected="1" zoomScale="87" zoomScaleNormal="87" workbookViewId="0">
      <selection activeCell="B3" sqref="A$1:O$1048576"/>
    </sheetView>
  </sheetViews>
  <sheetFormatPr defaultColWidth="9" defaultRowHeight="14.25"/>
  <cols>
    <col min="1" max="1" width="5.09166666666667" style="3" customWidth="true"/>
    <col min="2" max="2" width="28.5" style="4" customWidth="true"/>
    <col min="3" max="3" width="16.3583333333333" style="5" customWidth="true"/>
    <col min="4" max="4" width="11.125" style="5" customWidth="true"/>
    <col min="5" max="5" width="10.875" style="6" customWidth="true"/>
    <col min="6" max="6" width="7.875" style="7" customWidth="true"/>
    <col min="7" max="7" width="11.125" style="6" customWidth="true"/>
    <col min="8" max="8" width="13.425" style="7" customWidth="true"/>
    <col min="9" max="9" width="18.3583333333333" style="8" customWidth="true"/>
    <col min="10" max="10" width="9.25" style="5" customWidth="true"/>
    <col min="11" max="11" width="18.5166666666667" style="9" customWidth="true"/>
    <col min="12" max="12" width="7.75" style="5" customWidth="true"/>
    <col min="13" max="13" width="17.7416666666667" style="5" customWidth="true"/>
    <col min="14" max="14" width="14.1916666666667" style="4" customWidth="true"/>
    <col min="15" max="15" width="10.375" style="5" customWidth="true"/>
    <col min="16" max="16" width="14.125" style="5"/>
    <col min="17" max="17" width="14.3416666666667" style="5" customWidth="true"/>
    <col min="18" max="18" width="12.0333333333333" style="5" customWidth="true"/>
    <col min="19" max="19" width="11.425" style="5" customWidth="true"/>
    <col min="20" max="16384" width="9" style="5"/>
  </cols>
  <sheetData>
    <row r="1" ht="18" spans="1:15">
      <c r="A1" s="10" t="s">
        <v>0</v>
      </c>
      <c r="B1" s="10"/>
      <c r="C1" s="3"/>
      <c r="D1" s="3"/>
      <c r="E1" s="26"/>
      <c r="F1" s="27"/>
      <c r="G1" s="26"/>
      <c r="H1" s="27"/>
      <c r="I1" s="37"/>
      <c r="J1" s="3"/>
      <c r="K1" s="38"/>
      <c r="L1" s="3"/>
      <c r="M1" s="3"/>
      <c r="N1" s="46"/>
      <c r="O1" s="3"/>
    </row>
    <row r="2" s="1" customFormat="true" ht="30" customHeight="true" spans="1:15">
      <c r="A2" s="11" t="s">
        <v>1</v>
      </c>
      <c r="B2" s="11"/>
      <c r="C2" s="11"/>
      <c r="D2" s="11"/>
      <c r="E2" s="11"/>
      <c r="F2" s="11"/>
      <c r="G2" s="11"/>
      <c r="H2" s="11"/>
      <c r="I2" s="39"/>
      <c r="J2" s="11"/>
      <c r="K2" s="39"/>
      <c r="L2" s="11"/>
      <c r="M2" s="11"/>
      <c r="N2" s="11"/>
      <c r="O2" s="11"/>
    </row>
    <row r="3" s="2" customFormat="true" ht="47.25" spans="1:1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28" t="s">
        <v>7</v>
      </c>
      <c r="G3" s="28" t="s">
        <v>8</v>
      </c>
      <c r="H3" s="29" t="s">
        <v>9</v>
      </c>
      <c r="I3" s="28" t="s">
        <v>10</v>
      </c>
      <c r="J3" s="29" t="s">
        <v>8</v>
      </c>
      <c r="K3" s="40" t="s">
        <v>11</v>
      </c>
      <c r="L3" s="12" t="s">
        <v>8</v>
      </c>
      <c r="M3" s="47" t="s">
        <v>12</v>
      </c>
      <c r="N3" s="12" t="s">
        <v>13</v>
      </c>
      <c r="O3" s="48" t="s">
        <v>14</v>
      </c>
      <c r="P3" s="12" t="s">
        <v>8</v>
      </c>
      <c r="Q3" s="52" t="s">
        <v>15</v>
      </c>
      <c r="R3" s="52" t="s">
        <v>16</v>
      </c>
      <c r="S3" s="12" t="s">
        <v>17</v>
      </c>
    </row>
    <row r="4" ht="20" customHeight="true" spans="1:19">
      <c r="A4" s="13">
        <v>1</v>
      </c>
      <c r="B4" s="14" t="s">
        <v>18</v>
      </c>
      <c r="C4" s="15">
        <v>5</v>
      </c>
      <c r="D4" s="13">
        <v>14182</v>
      </c>
      <c r="E4" s="13">
        <v>14182</v>
      </c>
      <c r="F4" s="30">
        <f t="shared" ref="F4:F41" si="0">E4/D4</f>
        <v>1</v>
      </c>
      <c r="G4" s="16">
        <v>10</v>
      </c>
      <c r="H4" s="16">
        <v>5</v>
      </c>
      <c r="I4" s="30">
        <v>0.9955</v>
      </c>
      <c r="J4" s="16">
        <v>19</v>
      </c>
      <c r="K4" s="41">
        <v>0.9785</v>
      </c>
      <c r="L4" s="13">
        <v>17</v>
      </c>
      <c r="M4" s="13">
        <v>10</v>
      </c>
      <c r="N4" s="13">
        <v>10</v>
      </c>
      <c r="O4" s="13">
        <v>57</v>
      </c>
      <c r="P4" s="13">
        <v>5</v>
      </c>
      <c r="Q4" s="13">
        <v>10</v>
      </c>
      <c r="R4" s="23">
        <v>5</v>
      </c>
      <c r="S4" s="13">
        <f t="shared" ref="S4:S41" si="1">C4+G4+H4+J4+L4+M4+N4+P4+Q4+R4</f>
        <v>96</v>
      </c>
    </row>
    <row r="5" ht="20" customHeight="true" spans="1:19">
      <c r="A5" s="13">
        <v>2</v>
      </c>
      <c r="B5" s="14" t="s">
        <v>19</v>
      </c>
      <c r="C5" s="15">
        <v>5</v>
      </c>
      <c r="D5" s="16">
        <v>3744</v>
      </c>
      <c r="E5" s="16">
        <v>3744</v>
      </c>
      <c r="F5" s="30">
        <f t="shared" si="0"/>
        <v>1</v>
      </c>
      <c r="G5" s="16">
        <v>10</v>
      </c>
      <c r="H5" s="16">
        <v>4</v>
      </c>
      <c r="I5" s="30">
        <v>0.9888</v>
      </c>
      <c r="J5" s="16">
        <v>19</v>
      </c>
      <c r="K5" s="41">
        <v>0.9823</v>
      </c>
      <c r="L5" s="13">
        <v>18</v>
      </c>
      <c r="M5" s="13">
        <v>10</v>
      </c>
      <c r="N5" s="13">
        <v>10</v>
      </c>
      <c r="O5" s="13">
        <v>1</v>
      </c>
      <c r="P5" s="13">
        <v>5</v>
      </c>
      <c r="Q5" s="13">
        <v>10</v>
      </c>
      <c r="R5" s="23">
        <v>5</v>
      </c>
      <c r="S5" s="13">
        <f t="shared" si="1"/>
        <v>96</v>
      </c>
    </row>
    <row r="6" ht="20" customHeight="true" spans="1:19">
      <c r="A6" s="13">
        <v>3</v>
      </c>
      <c r="B6" s="14" t="s">
        <v>20</v>
      </c>
      <c r="C6" s="15">
        <v>5</v>
      </c>
      <c r="D6" s="16">
        <v>2153</v>
      </c>
      <c r="E6" s="16">
        <v>2153</v>
      </c>
      <c r="F6" s="30">
        <f t="shared" si="0"/>
        <v>1</v>
      </c>
      <c r="G6" s="16">
        <v>10</v>
      </c>
      <c r="H6" s="16">
        <v>5</v>
      </c>
      <c r="I6" s="30">
        <v>1</v>
      </c>
      <c r="J6" s="16">
        <v>20</v>
      </c>
      <c r="K6" s="41">
        <v>0.9311</v>
      </c>
      <c r="L6" s="13">
        <v>13</v>
      </c>
      <c r="M6" s="13">
        <v>10</v>
      </c>
      <c r="N6" s="13">
        <v>10</v>
      </c>
      <c r="O6" s="13">
        <v>14</v>
      </c>
      <c r="P6" s="13">
        <v>5</v>
      </c>
      <c r="Q6" s="13">
        <v>10</v>
      </c>
      <c r="R6" s="23">
        <v>5</v>
      </c>
      <c r="S6" s="13">
        <f t="shared" si="1"/>
        <v>93</v>
      </c>
    </row>
    <row r="7" ht="20" customHeight="true" spans="1:19">
      <c r="A7" s="13">
        <v>4</v>
      </c>
      <c r="B7" s="14" t="s">
        <v>21</v>
      </c>
      <c r="C7" s="15">
        <v>5</v>
      </c>
      <c r="D7" s="16">
        <v>1996</v>
      </c>
      <c r="E7" s="16">
        <v>1996</v>
      </c>
      <c r="F7" s="30">
        <f t="shared" si="0"/>
        <v>1</v>
      </c>
      <c r="G7" s="16">
        <v>10</v>
      </c>
      <c r="H7" s="16">
        <v>5</v>
      </c>
      <c r="I7" s="30">
        <v>0.9971</v>
      </c>
      <c r="J7" s="16">
        <v>19</v>
      </c>
      <c r="K7" s="41">
        <v>0.9278</v>
      </c>
      <c r="L7" s="13">
        <v>12</v>
      </c>
      <c r="M7" s="13">
        <v>10</v>
      </c>
      <c r="N7" s="13">
        <v>10</v>
      </c>
      <c r="O7" s="13">
        <v>0</v>
      </c>
      <c r="P7" s="13">
        <v>5</v>
      </c>
      <c r="Q7" s="13">
        <v>10</v>
      </c>
      <c r="R7" s="23">
        <v>5</v>
      </c>
      <c r="S7" s="13">
        <f t="shared" si="1"/>
        <v>91</v>
      </c>
    </row>
    <row r="8" ht="20" customHeight="true" spans="1:19">
      <c r="A8" s="13">
        <v>5</v>
      </c>
      <c r="B8" s="14" t="s">
        <v>22</v>
      </c>
      <c r="C8" s="15">
        <v>5</v>
      </c>
      <c r="D8" s="16">
        <v>1913</v>
      </c>
      <c r="E8" s="16">
        <v>1913</v>
      </c>
      <c r="F8" s="30">
        <f t="shared" si="0"/>
        <v>1</v>
      </c>
      <c r="G8" s="16">
        <v>10</v>
      </c>
      <c r="H8" s="16">
        <v>5</v>
      </c>
      <c r="I8" s="30">
        <v>0.9789</v>
      </c>
      <c r="J8" s="16">
        <v>19</v>
      </c>
      <c r="K8" s="41">
        <v>0.9744</v>
      </c>
      <c r="L8" s="13">
        <v>16</v>
      </c>
      <c r="M8" s="13">
        <v>10</v>
      </c>
      <c r="N8" s="13">
        <v>10</v>
      </c>
      <c r="O8" s="13">
        <v>0</v>
      </c>
      <c r="P8" s="13">
        <v>5</v>
      </c>
      <c r="Q8" s="13">
        <v>10</v>
      </c>
      <c r="R8" s="23">
        <v>5</v>
      </c>
      <c r="S8" s="13">
        <f t="shared" si="1"/>
        <v>95</v>
      </c>
    </row>
    <row r="9" ht="20" customHeight="true" spans="1:19">
      <c r="A9" s="13">
        <v>6</v>
      </c>
      <c r="B9" s="17" t="s">
        <v>23</v>
      </c>
      <c r="C9" s="18">
        <v>5</v>
      </c>
      <c r="D9" s="19">
        <v>1817</v>
      </c>
      <c r="E9" s="19">
        <v>1817</v>
      </c>
      <c r="F9" s="31">
        <f t="shared" si="0"/>
        <v>1</v>
      </c>
      <c r="G9" s="19">
        <v>10</v>
      </c>
      <c r="H9" s="19">
        <v>5</v>
      </c>
      <c r="I9" s="31">
        <v>1</v>
      </c>
      <c r="J9" s="16">
        <v>20</v>
      </c>
      <c r="K9" s="42">
        <v>0.992</v>
      </c>
      <c r="L9" s="43">
        <v>18</v>
      </c>
      <c r="M9" s="43">
        <v>10</v>
      </c>
      <c r="N9" s="43">
        <v>10</v>
      </c>
      <c r="O9" s="43">
        <v>0</v>
      </c>
      <c r="P9" s="13">
        <v>5</v>
      </c>
      <c r="Q9" s="43">
        <v>10</v>
      </c>
      <c r="R9" s="23">
        <v>5</v>
      </c>
      <c r="S9" s="13">
        <f t="shared" si="1"/>
        <v>98</v>
      </c>
    </row>
    <row r="10" ht="20" customHeight="true" spans="1:19">
      <c r="A10" s="13">
        <v>7</v>
      </c>
      <c r="B10" s="14" t="s">
        <v>24</v>
      </c>
      <c r="C10" s="15">
        <v>5</v>
      </c>
      <c r="D10" s="16">
        <v>1460</v>
      </c>
      <c r="E10" s="16">
        <v>1460</v>
      </c>
      <c r="F10" s="30">
        <f t="shared" si="0"/>
        <v>1</v>
      </c>
      <c r="G10" s="16">
        <v>10</v>
      </c>
      <c r="H10" s="16">
        <v>1</v>
      </c>
      <c r="I10" s="30">
        <v>0.9941</v>
      </c>
      <c r="J10" s="16">
        <v>19</v>
      </c>
      <c r="K10" s="41">
        <v>0.9675</v>
      </c>
      <c r="L10" s="13">
        <v>16</v>
      </c>
      <c r="M10" s="13">
        <v>10</v>
      </c>
      <c r="N10" s="13">
        <v>10</v>
      </c>
      <c r="O10" s="13">
        <v>17</v>
      </c>
      <c r="P10" s="13">
        <v>5</v>
      </c>
      <c r="Q10" s="13">
        <v>10</v>
      </c>
      <c r="R10" s="23">
        <v>5</v>
      </c>
      <c r="S10" s="13">
        <f t="shared" si="1"/>
        <v>91</v>
      </c>
    </row>
    <row r="11" ht="20" customHeight="true" spans="1:19">
      <c r="A11" s="13">
        <v>8</v>
      </c>
      <c r="B11" s="14" t="s">
        <v>25</v>
      </c>
      <c r="C11" s="15">
        <v>5</v>
      </c>
      <c r="D11" s="16">
        <v>1350</v>
      </c>
      <c r="E11" s="16">
        <v>1350</v>
      </c>
      <c r="F11" s="30">
        <f t="shared" si="0"/>
        <v>1</v>
      </c>
      <c r="G11" s="16">
        <v>10</v>
      </c>
      <c r="H11" s="16">
        <v>5</v>
      </c>
      <c r="I11" s="30">
        <v>1</v>
      </c>
      <c r="J11" s="16">
        <v>20</v>
      </c>
      <c r="K11" s="41">
        <v>0.9945</v>
      </c>
      <c r="L11" s="13">
        <v>19</v>
      </c>
      <c r="M11" s="13">
        <v>10</v>
      </c>
      <c r="N11" s="13">
        <v>10</v>
      </c>
      <c r="O11" s="13">
        <v>0</v>
      </c>
      <c r="P11" s="13">
        <v>5</v>
      </c>
      <c r="Q11" s="13">
        <v>10</v>
      </c>
      <c r="R11" s="23">
        <v>5</v>
      </c>
      <c r="S11" s="13">
        <f t="shared" si="1"/>
        <v>99</v>
      </c>
    </row>
    <row r="12" ht="20" customHeight="true" spans="1:19">
      <c r="A12" s="13">
        <v>9</v>
      </c>
      <c r="B12" s="14" t="s">
        <v>26</v>
      </c>
      <c r="C12" s="15">
        <v>5</v>
      </c>
      <c r="D12" s="16">
        <v>1321</v>
      </c>
      <c r="E12" s="16">
        <v>1321</v>
      </c>
      <c r="F12" s="30">
        <f t="shared" si="0"/>
        <v>1</v>
      </c>
      <c r="G12" s="16">
        <v>10</v>
      </c>
      <c r="H12" s="16">
        <v>5</v>
      </c>
      <c r="I12" s="30">
        <v>0.9881</v>
      </c>
      <c r="J12" s="16">
        <v>19</v>
      </c>
      <c r="K12" s="41">
        <v>0.947</v>
      </c>
      <c r="L12" s="13">
        <v>14</v>
      </c>
      <c r="M12" s="13">
        <v>10</v>
      </c>
      <c r="N12" s="13">
        <v>10</v>
      </c>
      <c r="O12" s="13">
        <v>10</v>
      </c>
      <c r="P12" s="13">
        <v>5</v>
      </c>
      <c r="Q12" s="13">
        <v>10</v>
      </c>
      <c r="R12" s="23">
        <v>5</v>
      </c>
      <c r="S12" s="13">
        <f t="shared" si="1"/>
        <v>93</v>
      </c>
    </row>
    <row r="13" ht="20" customHeight="true" spans="1:19">
      <c r="A13" s="13">
        <v>10</v>
      </c>
      <c r="B13" s="14" t="s">
        <v>27</v>
      </c>
      <c r="C13" s="15">
        <v>5</v>
      </c>
      <c r="D13" s="13">
        <v>1127</v>
      </c>
      <c r="E13" s="13">
        <v>1127</v>
      </c>
      <c r="F13" s="30">
        <f t="shared" si="0"/>
        <v>1</v>
      </c>
      <c r="G13" s="16">
        <v>10</v>
      </c>
      <c r="H13" s="16">
        <v>5</v>
      </c>
      <c r="I13" s="30">
        <v>1</v>
      </c>
      <c r="J13" s="16">
        <v>20</v>
      </c>
      <c r="K13" s="41">
        <v>0.9795</v>
      </c>
      <c r="L13" s="13">
        <v>18</v>
      </c>
      <c r="M13" s="13">
        <v>10</v>
      </c>
      <c r="N13" s="13">
        <v>10</v>
      </c>
      <c r="O13" s="13">
        <v>1</v>
      </c>
      <c r="P13" s="13">
        <v>5</v>
      </c>
      <c r="Q13" s="13">
        <v>10</v>
      </c>
      <c r="R13" s="23">
        <v>5</v>
      </c>
      <c r="S13" s="13">
        <f t="shared" si="1"/>
        <v>98</v>
      </c>
    </row>
    <row r="14" ht="20" customHeight="true" spans="1:19">
      <c r="A14" s="13">
        <v>11</v>
      </c>
      <c r="B14" s="14" t="s">
        <v>28</v>
      </c>
      <c r="C14" s="15">
        <v>5</v>
      </c>
      <c r="D14" s="13">
        <v>1059</v>
      </c>
      <c r="E14" s="13">
        <v>1059</v>
      </c>
      <c r="F14" s="30">
        <f t="shared" si="0"/>
        <v>1</v>
      </c>
      <c r="G14" s="16">
        <v>10</v>
      </c>
      <c r="H14" s="16">
        <v>5</v>
      </c>
      <c r="I14" s="30">
        <v>1</v>
      </c>
      <c r="J14" s="16">
        <v>20</v>
      </c>
      <c r="K14" s="41">
        <v>0.956</v>
      </c>
      <c r="L14" s="13">
        <v>15</v>
      </c>
      <c r="M14" s="13">
        <v>10</v>
      </c>
      <c r="N14" s="13">
        <v>10</v>
      </c>
      <c r="O14" s="13">
        <v>7</v>
      </c>
      <c r="P14" s="13">
        <v>5</v>
      </c>
      <c r="Q14" s="13">
        <v>10</v>
      </c>
      <c r="R14" s="23">
        <v>5</v>
      </c>
      <c r="S14" s="13">
        <f t="shared" si="1"/>
        <v>95</v>
      </c>
    </row>
    <row r="15" ht="20" customHeight="true" spans="1:19">
      <c r="A15" s="13">
        <v>12</v>
      </c>
      <c r="B15" s="14" t="s">
        <v>29</v>
      </c>
      <c r="C15" s="15">
        <v>5</v>
      </c>
      <c r="D15" s="16">
        <v>1058</v>
      </c>
      <c r="E15" s="16">
        <v>1058</v>
      </c>
      <c r="F15" s="30">
        <f t="shared" si="0"/>
        <v>1</v>
      </c>
      <c r="G15" s="16">
        <v>10</v>
      </c>
      <c r="H15" s="19">
        <v>5</v>
      </c>
      <c r="I15" s="30">
        <v>0.9953</v>
      </c>
      <c r="J15" s="16">
        <v>19</v>
      </c>
      <c r="K15" s="41">
        <v>0.9731</v>
      </c>
      <c r="L15" s="13">
        <v>17</v>
      </c>
      <c r="M15" s="13">
        <v>10</v>
      </c>
      <c r="N15" s="13">
        <v>10</v>
      </c>
      <c r="O15" s="13">
        <v>0</v>
      </c>
      <c r="P15" s="13">
        <v>5</v>
      </c>
      <c r="Q15" s="13">
        <v>10</v>
      </c>
      <c r="R15" s="23">
        <v>5</v>
      </c>
      <c r="S15" s="13">
        <f t="shared" si="1"/>
        <v>96</v>
      </c>
    </row>
    <row r="16" ht="20" customHeight="true" spans="1:19">
      <c r="A16" s="13">
        <v>13</v>
      </c>
      <c r="B16" s="20" t="s">
        <v>30</v>
      </c>
      <c r="C16" s="15">
        <v>5</v>
      </c>
      <c r="D16" s="16">
        <v>1041</v>
      </c>
      <c r="E16" s="16">
        <v>1041</v>
      </c>
      <c r="F16" s="30">
        <f t="shared" si="0"/>
        <v>1</v>
      </c>
      <c r="G16" s="16">
        <v>10</v>
      </c>
      <c r="H16" s="16">
        <v>5</v>
      </c>
      <c r="I16" s="30">
        <v>1</v>
      </c>
      <c r="J16" s="16">
        <v>20</v>
      </c>
      <c r="K16" s="41">
        <v>0.9316</v>
      </c>
      <c r="L16" s="13">
        <v>13</v>
      </c>
      <c r="M16" s="43">
        <v>10</v>
      </c>
      <c r="N16" s="13">
        <v>10</v>
      </c>
      <c r="O16" s="13">
        <v>1</v>
      </c>
      <c r="P16" s="13">
        <v>5</v>
      </c>
      <c r="Q16" s="13">
        <v>10</v>
      </c>
      <c r="R16" s="23">
        <v>5</v>
      </c>
      <c r="S16" s="13">
        <f t="shared" si="1"/>
        <v>93</v>
      </c>
    </row>
    <row r="17" ht="20" customHeight="true" spans="1:19">
      <c r="A17" s="13">
        <v>14</v>
      </c>
      <c r="B17" s="14" t="s">
        <v>31</v>
      </c>
      <c r="C17" s="15">
        <v>5</v>
      </c>
      <c r="D17" s="16">
        <v>1019</v>
      </c>
      <c r="E17" s="16">
        <v>1019</v>
      </c>
      <c r="F17" s="30">
        <f t="shared" si="0"/>
        <v>1</v>
      </c>
      <c r="G17" s="16">
        <v>10</v>
      </c>
      <c r="H17" s="16">
        <v>5</v>
      </c>
      <c r="I17" s="30">
        <v>0.9954</v>
      </c>
      <c r="J17" s="16">
        <v>19</v>
      </c>
      <c r="K17" s="41">
        <v>0.9689</v>
      </c>
      <c r="L17" s="13">
        <v>16</v>
      </c>
      <c r="M17" s="13">
        <v>10</v>
      </c>
      <c r="N17" s="13">
        <v>10</v>
      </c>
      <c r="O17" s="13">
        <v>2</v>
      </c>
      <c r="P17" s="13">
        <v>5</v>
      </c>
      <c r="Q17" s="13">
        <v>10</v>
      </c>
      <c r="R17" s="23">
        <v>5</v>
      </c>
      <c r="S17" s="13">
        <f t="shared" si="1"/>
        <v>95</v>
      </c>
    </row>
    <row r="18" ht="20" customHeight="true" spans="1:19">
      <c r="A18" s="13">
        <v>15</v>
      </c>
      <c r="B18" s="14" t="s">
        <v>32</v>
      </c>
      <c r="C18" s="15">
        <v>5</v>
      </c>
      <c r="D18" s="13">
        <v>966</v>
      </c>
      <c r="E18" s="13">
        <v>966</v>
      </c>
      <c r="F18" s="30">
        <f t="shared" si="0"/>
        <v>1</v>
      </c>
      <c r="G18" s="16">
        <v>10</v>
      </c>
      <c r="H18" s="19">
        <v>5</v>
      </c>
      <c r="I18" s="30">
        <v>0.9835</v>
      </c>
      <c r="J18" s="16">
        <v>19</v>
      </c>
      <c r="K18" s="41">
        <v>0.9023</v>
      </c>
      <c r="L18" s="13">
        <v>10</v>
      </c>
      <c r="M18" s="13">
        <v>10</v>
      </c>
      <c r="N18" s="13">
        <v>10</v>
      </c>
      <c r="O18" s="13">
        <v>2</v>
      </c>
      <c r="P18" s="13">
        <v>5</v>
      </c>
      <c r="Q18" s="13">
        <v>10</v>
      </c>
      <c r="R18" s="23">
        <v>5</v>
      </c>
      <c r="S18" s="13">
        <f t="shared" si="1"/>
        <v>89</v>
      </c>
    </row>
    <row r="19" ht="20" customHeight="true" spans="1:19">
      <c r="A19" s="13">
        <v>16</v>
      </c>
      <c r="B19" s="14" t="s">
        <v>33</v>
      </c>
      <c r="C19" s="15">
        <v>5</v>
      </c>
      <c r="D19" s="16">
        <v>908</v>
      </c>
      <c r="E19" s="16">
        <v>908</v>
      </c>
      <c r="F19" s="30">
        <f t="shared" si="0"/>
        <v>1</v>
      </c>
      <c r="G19" s="16">
        <v>10</v>
      </c>
      <c r="H19" s="16">
        <v>5</v>
      </c>
      <c r="I19" s="30">
        <v>0.9946</v>
      </c>
      <c r="J19" s="16">
        <v>19</v>
      </c>
      <c r="K19" s="41">
        <v>0.9471</v>
      </c>
      <c r="L19" s="13">
        <v>14</v>
      </c>
      <c r="M19" s="13">
        <v>10</v>
      </c>
      <c r="N19" s="13">
        <v>10</v>
      </c>
      <c r="O19" s="13">
        <v>1</v>
      </c>
      <c r="P19" s="13">
        <v>5</v>
      </c>
      <c r="Q19" s="13">
        <v>10</v>
      </c>
      <c r="R19" s="23">
        <v>5</v>
      </c>
      <c r="S19" s="13">
        <f t="shared" si="1"/>
        <v>93</v>
      </c>
    </row>
    <row r="20" ht="20" customHeight="true" spans="1:19">
      <c r="A20" s="13">
        <v>17</v>
      </c>
      <c r="B20" s="14" t="s">
        <v>34</v>
      </c>
      <c r="C20" s="15">
        <v>5</v>
      </c>
      <c r="D20" s="16">
        <v>905</v>
      </c>
      <c r="E20" s="16">
        <v>905</v>
      </c>
      <c r="F20" s="30">
        <f t="shared" si="0"/>
        <v>1</v>
      </c>
      <c r="G20" s="16">
        <v>10</v>
      </c>
      <c r="H20" s="19">
        <v>5</v>
      </c>
      <c r="I20" s="30">
        <v>1</v>
      </c>
      <c r="J20" s="16">
        <v>20</v>
      </c>
      <c r="K20" s="41">
        <v>0.9888</v>
      </c>
      <c r="L20" s="13">
        <v>18</v>
      </c>
      <c r="M20" s="13">
        <v>10</v>
      </c>
      <c r="N20" s="13">
        <v>10</v>
      </c>
      <c r="O20" s="13">
        <v>0</v>
      </c>
      <c r="P20" s="13">
        <v>5</v>
      </c>
      <c r="Q20" s="13">
        <v>10</v>
      </c>
      <c r="R20" s="23">
        <v>5</v>
      </c>
      <c r="S20" s="13">
        <f t="shared" si="1"/>
        <v>98</v>
      </c>
    </row>
    <row r="21" ht="20" customHeight="true" spans="1:19">
      <c r="A21" s="13">
        <v>18</v>
      </c>
      <c r="B21" s="14" t="s">
        <v>35</v>
      </c>
      <c r="C21" s="15">
        <v>5</v>
      </c>
      <c r="D21" s="16">
        <v>883</v>
      </c>
      <c r="E21" s="16">
        <v>883</v>
      </c>
      <c r="F21" s="30">
        <f t="shared" si="0"/>
        <v>1</v>
      </c>
      <c r="G21" s="16">
        <v>10</v>
      </c>
      <c r="H21" s="16">
        <v>5</v>
      </c>
      <c r="I21" s="30">
        <v>1</v>
      </c>
      <c r="J21" s="16">
        <v>20</v>
      </c>
      <c r="K21" s="41">
        <v>0.9431</v>
      </c>
      <c r="L21" s="13">
        <v>14</v>
      </c>
      <c r="M21" s="13">
        <v>10</v>
      </c>
      <c r="N21" s="13">
        <v>10</v>
      </c>
      <c r="O21" s="13">
        <v>0</v>
      </c>
      <c r="P21" s="13">
        <v>5</v>
      </c>
      <c r="Q21" s="13">
        <v>10</v>
      </c>
      <c r="R21" s="23">
        <v>5</v>
      </c>
      <c r="S21" s="13">
        <f t="shared" si="1"/>
        <v>94</v>
      </c>
    </row>
    <row r="22" ht="20" customHeight="true" spans="1:19">
      <c r="A22" s="13">
        <v>19</v>
      </c>
      <c r="B22" s="14" t="s">
        <v>36</v>
      </c>
      <c r="C22" s="18">
        <v>5</v>
      </c>
      <c r="D22" s="16">
        <v>851</v>
      </c>
      <c r="E22" s="16">
        <v>851</v>
      </c>
      <c r="F22" s="30">
        <f t="shared" si="0"/>
        <v>1</v>
      </c>
      <c r="G22" s="16">
        <v>10</v>
      </c>
      <c r="H22" s="16">
        <v>5</v>
      </c>
      <c r="I22" s="30">
        <v>0.9917</v>
      </c>
      <c r="J22" s="16">
        <v>19</v>
      </c>
      <c r="K22" s="41">
        <v>0.9735</v>
      </c>
      <c r="L22" s="13">
        <v>17</v>
      </c>
      <c r="M22" s="13">
        <v>10</v>
      </c>
      <c r="N22" s="13">
        <v>10</v>
      </c>
      <c r="O22" s="13">
        <v>0</v>
      </c>
      <c r="P22" s="13">
        <v>5</v>
      </c>
      <c r="Q22" s="13">
        <v>10</v>
      </c>
      <c r="R22" s="23">
        <v>5</v>
      </c>
      <c r="S22" s="13">
        <f t="shared" si="1"/>
        <v>96</v>
      </c>
    </row>
    <row r="23" ht="20" customHeight="true" spans="1:19">
      <c r="A23" s="13">
        <v>20</v>
      </c>
      <c r="B23" s="14" t="s">
        <v>37</v>
      </c>
      <c r="C23" s="15">
        <v>5</v>
      </c>
      <c r="D23" s="16">
        <v>826</v>
      </c>
      <c r="E23" s="16">
        <v>826</v>
      </c>
      <c r="F23" s="30">
        <f t="shared" si="0"/>
        <v>1</v>
      </c>
      <c r="G23" s="16">
        <v>10</v>
      </c>
      <c r="H23" s="16">
        <v>5</v>
      </c>
      <c r="I23" s="30">
        <v>0.9847</v>
      </c>
      <c r="J23" s="16">
        <v>19</v>
      </c>
      <c r="K23" s="41">
        <v>0.9741</v>
      </c>
      <c r="L23" s="13">
        <v>17</v>
      </c>
      <c r="M23" s="13">
        <v>10</v>
      </c>
      <c r="N23" s="13">
        <v>10</v>
      </c>
      <c r="O23" s="13">
        <v>5</v>
      </c>
      <c r="P23" s="13">
        <v>5</v>
      </c>
      <c r="Q23" s="13">
        <v>10</v>
      </c>
      <c r="R23" s="23">
        <v>5</v>
      </c>
      <c r="S23" s="13">
        <f t="shared" si="1"/>
        <v>96</v>
      </c>
    </row>
    <row r="24" ht="20" customHeight="true" spans="1:19">
      <c r="A24" s="13">
        <v>21</v>
      </c>
      <c r="B24" s="14" t="s">
        <v>38</v>
      </c>
      <c r="C24" s="18">
        <v>5</v>
      </c>
      <c r="D24" s="16">
        <v>785</v>
      </c>
      <c r="E24" s="16">
        <v>785</v>
      </c>
      <c r="F24" s="30">
        <f t="shared" si="0"/>
        <v>1</v>
      </c>
      <c r="G24" s="16">
        <v>10</v>
      </c>
      <c r="H24" s="16">
        <v>5</v>
      </c>
      <c r="I24" s="30">
        <v>0.9514</v>
      </c>
      <c r="J24" s="16">
        <v>16</v>
      </c>
      <c r="K24" s="41">
        <v>0.9929</v>
      </c>
      <c r="L24" s="13">
        <v>19</v>
      </c>
      <c r="M24" s="13">
        <v>10</v>
      </c>
      <c r="N24" s="13">
        <v>10</v>
      </c>
      <c r="O24" s="13">
        <v>0</v>
      </c>
      <c r="P24" s="13">
        <v>5</v>
      </c>
      <c r="Q24" s="13">
        <v>10</v>
      </c>
      <c r="R24" s="23">
        <v>5</v>
      </c>
      <c r="S24" s="13">
        <f t="shared" si="1"/>
        <v>95</v>
      </c>
    </row>
    <row r="25" ht="20" customHeight="true" spans="1:19">
      <c r="A25" s="13">
        <v>22</v>
      </c>
      <c r="B25" s="14" t="s">
        <v>39</v>
      </c>
      <c r="C25" s="15">
        <v>5</v>
      </c>
      <c r="D25" s="16">
        <v>757</v>
      </c>
      <c r="E25" s="16">
        <v>757</v>
      </c>
      <c r="F25" s="30">
        <f t="shared" si="0"/>
        <v>1</v>
      </c>
      <c r="G25" s="16">
        <v>10</v>
      </c>
      <c r="H25" s="16">
        <v>5</v>
      </c>
      <c r="I25" s="30">
        <v>1</v>
      </c>
      <c r="J25" s="16">
        <v>20</v>
      </c>
      <c r="K25" s="41">
        <v>1</v>
      </c>
      <c r="L25" s="13">
        <v>20</v>
      </c>
      <c r="M25" s="13">
        <v>10</v>
      </c>
      <c r="N25" s="13">
        <v>10</v>
      </c>
      <c r="O25" s="13">
        <v>0</v>
      </c>
      <c r="P25" s="13">
        <v>5</v>
      </c>
      <c r="Q25" s="13">
        <v>10</v>
      </c>
      <c r="R25" s="23">
        <v>5</v>
      </c>
      <c r="S25" s="13">
        <f t="shared" si="1"/>
        <v>100</v>
      </c>
    </row>
    <row r="26" ht="20" customHeight="true" spans="1:19">
      <c r="A26" s="13">
        <v>23</v>
      </c>
      <c r="B26" s="14" t="s">
        <v>40</v>
      </c>
      <c r="C26" s="15">
        <v>5</v>
      </c>
      <c r="D26" s="16">
        <v>730</v>
      </c>
      <c r="E26" s="16">
        <v>730</v>
      </c>
      <c r="F26" s="30">
        <f t="shared" si="0"/>
        <v>1</v>
      </c>
      <c r="G26" s="16">
        <v>10</v>
      </c>
      <c r="H26" s="16">
        <v>0</v>
      </c>
      <c r="I26" s="30">
        <v>0.976</v>
      </c>
      <c r="J26" s="16">
        <v>19</v>
      </c>
      <c r="K26" s="41">
        <v>0.9825</v>
      </c>
      <c r="L26" s="13">
        <v>18</v>
      </c>
      <c r="M26" s="13">
        <v>10</v>
      </c>
      <c r="N26" s="13">
        <v>10</v>
      </c>
      <c r="O26" s="13">
        <v>0</v>
      </c>
      <c r="P26" s="13">
        <v>5</v>
      </c>
      <c r="Q26" s="13">
        <v>10</v>
      </c>
      <c r="R26" s="23">
        <v>5</v>
      </c>
      <c r="S26" s="13">
        <f t="shared" si="1"/>
        <v>92</v>
      </c>
    </row>
    <row r="27" ht="20" customHeight="true" spans="1:19">
      <c r="A27" s="13">
        <v>24</v>
      </c>
      <c r="B27" s="14" t="s">
        <v>41</v>
      </c>
      <c r="C27" s="15">
        <v>5</v>
      </c>
      <c r="D27" s="16">
        <v>682</v>
      </c>
      <c r="E27" s="16">
        <v>682</v>
      </c>
      <c r="F27" s="30">
        <f t="shared" si="0"/>
        <v>1</v>
      </c>
      <c r="G27" s="16">
        <v>10</v>
      </c>
      <c r="H27" s="19">
        <v>5</v>
      </c>
      <c r="I27" s="30">
        <v>0.9835</v>
      </c>
      <c r="J27" s="16">
        <v>19</v>
      </c>
      <c r="K27" s="41">
        <v>0.9549</v>
      </c>
      <c r="L27" s="13">
        <v>15</v>
      </c>
      <c r="M27" s="13">
        <v>10</v>
      </c>
      <c r="N27" s="13">
        <v>10</v>
      </c>
      <c r="O27" s="13">
        <v>0</v>
      </c>
      <c r="P27" s="13">
        <v>5</v>
      </c>
      <c r="Q27" s="13">
        <v>10</v>
      </c>
      <c r="R27" s="23">
        <v>5</v>
      </c>
      <c r="S27" s="13">
        <f t="shared" si="1"/>
        <v>94</v>
      </c>
    </row>
    <row r="28" ht="20" customHeight="true" spans="1:19">
      <c r="A28" s="13">
        <v>25</v>
      </c>
      <c r="B28" s="21" t="s">
        <v>42</v>
      </c>
      <c r="C28" s="15">
        <v>5</v>
      </c>
      <c r="D28" s="16">
        <v>652</v>
      </c>
      <c r="E28" s="16">
        <v>652</v>
      </c>
      <c r="F28" s="30">
        <f t="shared" si="0"/>
        <v>1</v>
      </c>
      <c r="G28" s="16">
        <v>10</v>
      </c>
      <c r="H28" s="16">
        <v>5</v>
      </c>
      <c r="I28" s="30">
        <v>1</v>
      </c>
      <c r="J28" s="16">
        <v>20</v>
      </c>
      <c r="K28" s="41">
        <v>0.9345</v>
      </c>
      <c r="L28" s="13">
        <v>13</v>
      </c>
      <c r="M28" s="13">
        <v>10</v>
      </c>
      <c r="N28" s="13">
        <v>10</v>
      </c>
      <c r="O28" s="13">
        <v>1</v>
      </c>
      <c r="P28" s="13">
        <v>5</v>
      </c>
      <c r="Q28" s="13">
        <v>10</v>
      </c>
      <c r="R28" s="23">
        <v>5</v>
      </c>
      <c r="S28" s="13">
        <f t="shared" si="1"/>
        <v>93</v>
      </c>
    </row>
    <row r="29" ht="20" customHeight="true" spans="1:19">
      <c r="A29" s="13">
        <v>26</v>
      </c>
      <c r="B29" s="22" t="s">
        <v>43</v>
      </c>
      <c r="C29" s="15">
        <v>5</v>
      </c>
      <c r="D29" s="16">
        <v>637</v>
      </c>
      <c r="E29" s="16">
        <v>637</v>
      </c>
      <c r="F29" s="30">
        <f t="shared" si="0"/>
        <v>1</v>
      </c>
      <c r="G29" s="13">
        <v>10</v>
      </c>
      <c r="H29" s="16">
        <v>5</v>
      </c>
      <c r="I29" s="30">
        <v>0.9542</v>
      </c>
      <c r="J29" s="16">
        <v>16</v>
      </c>
      <c r="K29" s="41">
        <v>0.9769</v>
      </c>
      <c r="L29" s="13">
        <v>17</v>
      </c>
      <c r="M29" s="13">
        <v>10</v>
      </c>
      <c r="N29" s="13">
        <v>10</v>
      </c>
      <c r="O29" s="13">
        <v>0</v>
      </c>
      <c r="P29" s="13">
        <v>5</v>
      </c>
      <c r="Q29" s="13">
        <v>10</v>
      </c>
      <c r="R29" s="23">
        <v>5</v>
      </c>
      <c r="S29" s="13">
        <f t="shared" si="1"/>
        <v>93</v>
      </c>
    </row>
    <row r="30" ht="20" customHeight="true" spans="1:19">
      <c r="A30" s="13">
        <v>27</v>
      </c>
      <c r="B30" s="20" t="s">
        <v>44</v>
      </c>
      <c r="C30" s="15">
        <v>5</v>
      </c>
      <c r="D30" s="16">
        <v>620</v>
      </c>
      <c r="E30" s="16">
        <v>620</v>
      </c>
      <c r="F30" s="30">
        <f t="shared" si="0"/>
        <v>1</v>
      </c>
      <c r="G30" s="16">
        <v>10</v>
      </c>
      <c r="H30" s="16">
        <v>5</v>
      </c>
      <c r="I30" s="30">
        <v>1</v>
      </c>
      <c r="J30" s="16">
        <v>20</v>
      </c>
      <c r="K30" s="41">
        <v>0.9697</v>
      </c>
      <c r="L30" s="13">
        <v>17</v>
      </c>
      <c r="M30" s="13">
        <v>10</v>
      </c>
      <c r="N30" s="13">
        <v>10</v>
      </c>
      <c r="O30" s="13">
        <v>0</v>
      </c>
      <c r="P30" s="13">
        <v>5</v>
      </c>
      <c r="Q30" s="13">
        <v>10</v>
      </c>
      <c r="R30" s="23">
        <v>5</v>
      </c>
      <c r="S30" s="13">
        <f t="shared" si="1"/>
        <v>97</v>
      </c>
    </row>
    <row r="31" ht="20" customHeight="true" spans="1:19">
      <c r="A31" s="13">
        <v>28</v>
      </c>
      <c r="B31" s="14" t="s">
        <v>45</v>
      </c>
      <c r="C31" s="15">
        <v>5</v>
      </c>
      <c r="D31" s="13">
        <v>610</v>
      </c>
      <c r="E31" s="13">
        <v>610</v>
      </c>
      <c r="F31" s="30">
        <f t="shared" si="0"/>
        <v>1</v>
      </c>
      <c r="G31" s="16">
        <v>10</v>
      </c>
      <c r="H31" s="16">
        <v>5</v>
      </c>
      <c r="I31" s="30">
        <v>0.9895</v>
      </c>
      <c r="J31" s="16">
        <v>19</v>
      </c>
      <c r="K31" s="41">
        <v>0.92</v>
      </c>
      <c r="L31" s="23">
        <v>12</v>
      </c>
      <c r="M31" s="13">
        <v>10</v>
      </c>
      <c r="N31" s="13">
        <v>10</v>
      </c>
      <c r="O31" s="13">
        <v>0</v>
      </c>
      <c r="P31" s="13">
        <v>5</v>
      </c>
      <c r="Q31" s="13">
        <v>10</v>
      </c>
      <c r="R31" s="23">
        <v>5</v>
      </c>
      <c r="S31" s="13">
        <f t="shared" si="1"/>
        <v>91</v>
      </c>
    </row>
    <row r="32" ht="20" customHeight="true" spans="1:19">
      <c r="A32" s="13">
        <v>29</v>
      </c>
      <c r="B32" s="14" t="s">
        <v>46</v>
      </c>
      <c r="C32" s="15">
        <v>5</v>
      </c>
      <c r="D32" s="16">
        <v>598</v>
      </c>
      <c r="E32" s="16">
        <v>598</v>
      </c>
      <c r="F32" s="30">
        <f t="shared" si="0"/>
        <v>1</v>
      </c>
      <c r="G32" s="16">
        <v>10</v>
      </c>
      <c r="H32" s="16">
        <v>5</v>
      </c>
      <c r="I32" s="30">
        <v>1</v>
      </c>
      <c r="J32" s="16">
        <v>20</v>
      </c>
      <c r="K32" s="41">
        <v>0.9167</v>
      </c>
      <c r="L32" s="13">
        <v>11</v>
      </c>
      <c r="M32" s="13">
        <v>10</v>
      </c>
      <c r="N32" s="13">
        <v>10</v>
      </c>
      <c r="O32" s="13">
        <v>0</v>
      </c>
      <c r="P32" s="13">
        <v>5</v>
      </c>
      <c r="Q32" s="13">
        <v>10</v>
      </c>
      <c r="R32" s="23">
        <v>5</v>
      </c>
      <c r="S32" s="13">
        <f t="shared" si="1"/>
        <v>91</v>
      </c>
    </row>
    <row r="33" ht="20" customHeight="true" spans="1:19">
      <c r="A33" s="13">
        <v>30</v>
      </c>
      <c r="B33" s="14" t="s">
        <v>47</v>
      </c>
      <c r="C33" s="15">
        <v>5</v>
      </c>
      <c r="D33" s="16">
        <v>591</v>
      </c>
      <c r="E33" s="16">
        <v>591</v>
      </c>
      <c r="F33" s="30">
        <f t="shared" si="0"/>
        <v>1</v>
      </c>
      <c r="G33" s="16">
        <v>10</v>
      </c>
      <c r="H33" s="16">
        <v>3</v>
      </c>
      <c r="I33" s="30">
        <v>0.975</v>
      </c>
      <c r="J33" s="16">
        <v>19</v>
      </c>
      <c r="K33" s="41">
        <v>0.9825</v>
      </c>
      <c r="L33" s="13">
        <v>18</v>
      </c>
      <c r="M33" s="13">
        <v>10</v>
      </c>
      <c r="N33" s="13">
        <v>10</v>
      </c>
      <c r="O33" s="13">
        <v>7</v>
      </c>
      <c r="P33" s="13">
        <v>5</v>
      </c>
      <c r="Q33" s="13">
        <v>10</v>
      </c>
      <c r="R33" s="23">
        <v>5</v>
      </c>
      <c r="S33" s="13">
        <f t="shared" si="1"/>
        <v>95</v>
      </c>
    </row>
    <row r="34" ht="20" customHeight="true" spans="1:19">
      <c r="A34" s="13">
        <v>31</v>
      </c>
      <c r="B34" s="14" t="s">
        <v>48</v>
      </c>
      <c r="C34" s="15">
        <v>5</v>
      </c>
      <c r="D34" s="16">
        <v>578</v>
      </c>
      <c r="E34" s="16">
        <v>578</v>
      </c>
      <c r="F34" s="30">
        <f t="shared" si="0"/>
        <v>1</v>
      </c>
      <c r="G34" s="13">
        <v>10</v>
      </c>
      <c r="H34" s="16">
        <v>5</v>
      </c>
      <c r="I34" s="30">
        <v>0.9692</v>
      </c>
      <c r="J34" s="16">
        <v>16</v>
      </c>
      <c r="K34" s="41">
        <v>0.9865</v>
      </c>
      <c r="L34" s="13">
        <v>18</v>
      </c>
      <c r="M34" s="13">
        <v>10</v>
      </c>
      <c r="N34" s="13">
        <v>10</v>
      </c>
      <c r="O34" s="13">
        <v>0</v>
      </c>
      <c r="P34" s="13">
        <v>5</v>
      </c>
      <c r="Q34" s="13">
        <v>10</v>
      </c>
      <c r="R34" s="23">
        <v>5</v>
      </c>
      <c r="S34" s="13">
        <f t="shared" si="1"/>
        <v>94</v>
      </c>
    </row>
    <row r="35" ht="20" customHeight="true" spans="1:19">
      <c r="A35" s="13">
        <v>32</v>
      </c>
      <c r="B35" s="14" t="s">
        <v>49</v>
      </c>
      <c r="C35" s="15">
        <v>5</v>
      </c>
      <c r="D35" s="16">
        <v>577</v>
      </c>
      <c r="E35" s="16">
        <v>577</v>
      </c>
      <c r="F35" s="30">
        <f t="shared" si="0"/>
        <v>1</v>
      </c>
      <c r="G35" s="16">
        <v>10</v>
      </c>
      <c r="H35" s="16">
        <v>5</v>
      </c>
      <c r="I35" s="30">
        <v>0.993</v>
      </c>
      <c r="J35" s="16">
        <v>19</v>
      </c>
      <c r="K35" s="41">
        <v>0.9935</v>
      </c>
      <c r="L35" s="13">
        <v>19</v>
      </c>
      <c r="M35" s="13">
        <v>10</v>
      </c>
      <c r="N35" s="13">
        <v>10</v>
      </c>
      <c r="O35" s="13">
        <v>18</v>
      </c>
      <c r="P35" s="13">
        <v>0</v>
      </c>
      <c r="Q35" s="13">
        <v>10</v>
      </c>
      <c r="R35" s="23">
        <v>5</v>
      </c>
      <c r="S35" s="13">
        <f t="shared" si="1"/>
        <v>93</v>
      </c>
    </row>
    <row r="36" ht="20" customHeight="true" spans="1:19">
      <c r="A36" s="13">
        <v>33</v>
      </c>
      <c r="B36" s="14" t="s">
        <v>50</v>
      </c>
      <c r="C36" s="15">
        <v>5</v>
      </c>
      <c r="D36" s="16">
        <v>571</v>
      </c>
      <c r="E36" s="16">
        <v>571</v>
      </c>
      <c r="F36" s="30">
        <f t="shared" si="0"/>
        <v>1</v>
      </c>
      <c r="G36" s="16">
        <v>10</v>
      </c>
      <c r="H36" s="16">
        <v>5</v>
      </c>
      <c r="I36" s="30">
        <v>1</v>
      </c>
      <c r="J36" s="16">
        <v>20</v>
      </c>
      <c r="K36" s="41">
        <v>1</v>
      </c>
      <c r="L36" s="13">
        <v>20</v>
      </c>
      <c r="M36" s="43">
        <v>10</v>
      </c>
      <c r="N36" s="13">
        <v>10</v>
      </c>
      <c r="O36" s="13">
        <v>2</v>
      </c>
      <c r="P36" s="13">
        <v>5</v>
      </c>
      <c r="Q36" s="13">
        <v>10</v>
      </c>
      <c r="R36" s="23">
        <v>5</v>
      </c>
      <c r="S36" s="13">
        <f t="shared" si="1"/>
        <v>100</v>
      </c>
    </row>
    <row r="37" ht="20" customHeight="true" spans="1:19">
      <c r="A37" s="13">
        <v>34</v>
      </c>
      <c r="B37" s="20" t="s">
        <v>51</v>
      </c>
      <c r="C37" s="15">
        <v>5</v>
      </c>
      <c r="D37" s="16">
        <v>567</v>
      </c>
      <c r="E37" s="16">
        <v>567</v>
      </c>
      <c r="F37" s="30">
        <f t="shared" si="0"/>
        <v>1</v>
      </c>
      <c r="G37" s="16">
        <v>10</v>
      </c>
      <c r="H37" s="16">
        <v>5</v>
      </c>
      <c r="I37" s="30">
        <v>0.9783</v>
      </c>
      <c r="J37" s="16">
        <v>19</v>
      </c>
      <c r="K37" s="41">
        <v>0.8571</v>
      </c>
      <c r="L37" s="13">
        <v>5</v>
      </c>
      <c r="M37" s="13">
        <v>10</v>
      </c>
      <c r="N37" s="13">
        <v>10</v>
      </c>
      <c r="O37" s="13">
        <v>1</v>
      </c>
      <c r="P37" s="13">
        <v>5</v>
      </c>
      <c r="Q37" s="13">
        <v>10</v>
      </c>
      <c r="R37" s="23">
        <v>5</v>
      </c>
      <c r="S37" s="13">
        <f t="shared" si="1"/>
        <v>84</v>
      </c>
    </row>
    <row r="38" ht="20" customHeight="true" spans="1:19">
      <c r="A38" s="13">
        <v>35</v>
      </c>
      <c r="B38" s="14" t="s">
        <v>52</v>
      </c>
      <c r="C38" s="15">
        <v>5</v>
      </c>
      <c r="D38" s="13">
        <v>566</v>
      </c>
      <c r="E38" s="13">
        <v>566</v>
      </c>
      <c r="F38" s="30">
        <f t="shared" si="0"/>
        <v>1</v>
      </c>
      <c r="G38" s="16">
        <v>10</v>
      </c>
      <c r="H38" s="16">
        <v>5</v>
      </c>
      <c r="I38" s="30">
        <v>0.9655</v>
      </c>
      <c r="J38" s="16">
        <v>16</v>
      </c>
      <c r="K38" s="41">
        <v>0.6049</v>
      </c>
      <c r="L38" s="13">
        <v>0</v>
      </c>
      <c r="M38" s="13">
        <v>10</v>
      </c>
      <c r="N38" s="13">
        <v>10</v>
      </c>
      <c r="O38" s="13">
        <v>0</v>
      </c>
      <c r="P38" s="13">
        <v>5</v>
      </c>
      <c r="Q38" s="13">
        <v>10</v>
      </c>
      <c r="R38" s="23">
        <v>5</v>
      </c>
      <c r="S38" s="13">
        <f t="shared" si="1"/>
        <v>76</v>
      </c>
    </row>
    <row r="39" ht="20" customHeight="true" spans="1:19">
      <c r="A39" s="13">
        <v>36</v>
      </c>
      <c r="B39" s="14" t="s">
        <v>53</v>
      </c>
      <c r="C39" s="18">
        <v>5</v>
      </c>
      <c r="D39" s="16">
        <v>543</v>
      </c>
      <c r="E39" s="16">
        <v>543</v>
      </c>
      <c r="F39" s="30">
        <f t="shared" si="0"/>
        <v>1</v>
      </c>
      <c r="G39" s="16">
        <v>10</v>
      </c>
      <c r="H39" s="16">
        <v>5</v>
      </c>
      <c r="I39" s="30">
        <v>0.9626</v>
      </c>
      <c r="J39" s="16">
        <v>16</v>
      </c>
      <c r="K39" s="41">
        <v>0.9167</v>
      </c>
      <c r="L39" s="13">
        <v>11</v>
      </c>
      <c r="M39" s="13">
        <v>10</v>
      </c>
      <c r="N39" s="13">
        <v>10</v>
      </c>
      <c r="O39" s="13">
        <v>0</v>
      </c>
      <c r="P39" s="13">
        <v>5</v>
      </c>
      <c r="Q39" s="13">
        <v>10</v>
      </c>
      <c r="R39" s="23">
        <v>5</v>
      </c>
      <c r="S39" s="13">
        <f t="shared" si="1"/>
        <v>87</v>
      </c>
    </row>
    <row r="40" ht="20" customHeight="true" spans="1:19">
      <c r="A40" s="13">
        <v>37</v>
      </c>
      <c r="B40" s="14" t="s">
        <v>54</v>
      </c>
      <c r="C40" s="15">
        <v>5</v>
      </c>
      <c r="D40" s="16">
        <v>520</v>
      </c>
      <c r="E40" s="16">
        <v>520</v>
      </c>
      <c r="F40" s="30">
        <f t="shared" si="0"/>
        <v>1</v>
      </c>
      <c r="G40" s="16">
        <v>10</v>
      </c>
      <c r="H40" s="16">
        <v>5</v>
      </c>
      <c r="I40" s="30">
        <v>0.9799</v>
      </c>
      <c r="J40" s="16">
        <v>19</v>
      </c>
      <c r="K40" s="41">
        <v>0.9818</v>
      </c>
      <c r="L40" s="13">
        <v>18</v>
      </c>
      <c r="M40" s="13">
        <v>10</v>
      </c>
      <c r="N40" s="13">
        <v>10</v>
      </c>
      <c r="O40" s="13">
        <v>1</v>
      </c>
      <c r="P40" s="13">
        <v>5</v>
      </c>
      <c r="Q40" s="13">
        <v>10</v>
      </c>
      <c r="R40" s="23">
        <v>5</v>
      </c>
      <c r="S40" s="13">
        <f t="shared" si="1"/>
        <v>97</v>
      </c>
    </row>
    <row r="41" ht="20" customHeight="true" spans="1:19">
      <c r="A41" s="13">
        <v>38</v>
      </c>
      <c r="B41" s="14" t="s">
        <v>55</v>
      </c>
      <c r="C41" s="15">
        <v>5</v>
      </c>
      <c r="D41" s="23">
        <v>502</v>
      </c>
      <c r="E41" s="23">
        <v>502</v>
      </c>
      <c r="F41" s="32">
        <f t="shared" si="0"/>
        <v>1</v>
      </c>
      <c r="G41" s="23">
        <v>10</v>
      </c>
      <c r="H41" s="16">
        <v>5</v>
      </c>
      <c r="I41" s="30">
        <v>1</v>
      </c>
      <c r="J41" s="23">
        <v>20</v>
      </c>
      <c r="K41" s="44">
        <v>0.9836</v>
      </c>
      <c r="L41" s="23">
        <v>18</v>
      </c>
      <c r="M41" s="13">
        <v>10</v>
      </c>
      <c r="N41" s="13">
        <v>10</v>
      </c>
      <c r="O41" s="13">
        <v>20</v>
      </c>
      <c r="P41" s="13">
        <v>0</v>
      </c>
      <c r="Q41" s="13">
        <v>10</v>
      </c>
      <c r="R41" s="23">
        <v>5</v>
      </c>
      <c r="S41" s="13">
        <f t="shared" si="1"/>
        <v>93</v>
      </c>
    </row>
    <row r="42" spans="1:19">
      <c r="A42" s="13"/>
      <c r="B42" s="24" t="s">
        <v>56</v>
      </c>
      <c r="C42" s="24">
        <f>SUM(C4:C41)</f>
        <v>190</v>
      </c>
      <c r="D42" s="24">
        <f>SUM(D4:D41)</f>
        <v>51665</v>
      </c>
      <c r="E42" s="24">
        <f>SUM(E4:E41)</f>
        <v>51665</v>
      </c>
      <c r="F42" s="33"/>
      <c r="G42" s="34">
        <f>SUM(G4:G41)</f>
        <v>380</v>
      </c>
      <c r="H42" s="34">
        <f>SUM(H4:H41)</f>
        <v>178</v>
      </c>
      <c r="I42" s="30"/>
      <c r="J42" s="34">
        <f>SUM(J4:J41)</f>
        <v>721</v>
      </c>
      <c r="K42" s="45"/>
      <c r="L42" s="24">
        <f t="shared" ref="L42:S42" si="2">SUM(L4:L41)</f>
        <v>581</v>
      </c>
      <c r="M42" s="49">
        <f t="shared" si="2"/>
        <v>380</v>
      </c>
      <c r="N42" s="24">
        <f t="shared" si="2"/>
        <v>380</v>
      </c>
      <c r="O42" s="50">
        <f t="shared" si="2"/>
        <v>168</v>
      </c>
      <c r="P42" s="24">
        <f t="shared" si="2"/>
        <v>180</v>
      </c>
      <c r="Q42" s="53">
        <f t="shared" si="2"/>
        <v>380</v>
      </c>
      <c r="R42" s="53">
        <f t="shared" si="2"/>
        <v>190</v>
      </c>
      <c r="S42" s="24">
        <f t="shared" si="2"/>
        <v>3560</v>
      </c>
    </row>
    <row r="43" spans="1:19">
      <c r="A43" s="13"/>
      <c r="B43" s="24" t="s">
        <v>57</v>
      </c>
      <c r="C43" s="24">
        <f>AVERAGE(C4:C41)</f>
        <v>5</v>
      </c>
      <c r="D43" s="25">
        <f>AVERAGE(D4:D41)</f>
        <v>1359.60526315789</v>
      </c>
      <c r="E43" s="25">
        <f>AVERAGE(E4:E41)</f>
        <v>1359.60526315789</v>
      </c>
      <c r="F43" s="35">
        <f>E42/D42</f>
        <v>1</v>
      </c>
      <c r="G43" s="34">
        <f t="shared" ref="G43:S43" si="3">AVERAGE(G4:G41)</f>
        <v>10</v>
      </c>
      <c r="H43" s="36">
        <f t="shared" si="3"/>
        <v>4.68421052631579</v>
      </c>
      <c r="I43" s="35">
        <f t="shared" si="3"/>
        <v>0.988573684210526</v>
      </c>
      <c r="J43" s="34">
        <f t="shared" si="3"/>
        <v>18.9736842105263</v>
      </c>
      <c r="K43" s="45">
        <f t="shared" si="3"/>
        <v>0.95231052631579</v>
      </c>
      <c r="L43" s="25">
        <f t="shared" si="3"/>
        <v>15.2894736842105</v>
      </c>
      <c r="M43" s="49">
        <f t="shared" si="3"/>
        <v>10</v>
      </c>
      <c r="N43" s="25">
        <f t="shared" si="3"/>
        <v>10</v>
      </c>
      <c r="O43" s="51">
        <f t="shared" si="3"/>
        <v>4.42105263157895</v>
      </c>
      <c r="P43" s="24">
        <f t="shared" si="3"/>
        <v>4.73684210526316</v>
      </c>
      <c r="Q43" s="53">
        <f t="shared" si="3"/>
        <v>10</v>
      </c>
      <c r="R43" s="53">
        <f t="shared" si="3"/>
        <v>5</v>
      </c>
      <c r="S43" s="25">
        <f t="shared" si="3"/>
        <v>93.6842105263158</v>
      </c>
    </row>
  </sheetData>
  <mergeCells count="2">
    <mergeCell ref="A1:B1"/>
    <mergeCell ref="A2:O2"/>
  </mergeCells>
  <pageMargins left="1.1" right="0.71" top="0.75" bottom="0.75" header="0.31" footer="0.31"/>
  <pageSetup paperSize="9" orientation="landscape" horizontalDpi="600" verticalDpi="600"/>
  <headerFooter>
    <oddFooter>&amp;C第 &amp;P 页，共 &amp;N 页</oddFooter>
  </headerFooter>
  <ignoredErrors>
    <ignoredError sqref="F43" formula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500以上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MKN</dc:creator>
  <cp:lastModifiedBy>user</cp:lastModifiedBy>
  <cp:revision>1</cp:revision>
  <dcterms:created xsi:type="dcterms:W3CDTF">2016-10-24T09:30:00Z</dcterms:created>
  <cp:lastPrinted>2018-05-09T11:52:00Z</cp:lastPrinted>
  <dcterms:modified xsi:type="dcterms:W3CDTF">2024-06-20T15:21:36Z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EBB59A8CD67F4974BE9AECEB4B121C84</vt:lpwstr>
  </property>
  <property fmtid="{D5CDD505-2E9C-101B-9397-08002B2CF9AE}" pid="4" name="KSOReadingLayout">
    <vt:bool>false</vt:bool>
  </property>
</Properties>
</file>