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45" windowHeight="9765"/>
  </bookViews>
  <sheets>
    <sheet name="前期预备" sheetId="1" r:id="rId1"/>
  </sheets>
  <definedNames>
    <definedName name="_xlnm._FilterDatabase" localSheetId="0" hidden="1">前期预备!$B$4:$F$174</definedName>
    <definedName name="_xlnm.Print_Area" localSheetId="0">前期预备!$A$1:$F$174</definedName>
    <definedName name="_xlnm.Print_Titles" localSheetId="0">前期预备!$4:$4</definedName>
  </definedNames>
  <calcPr calcId="144525"/>
</workbook>
</file>

<file path=xl/sharedStrings.xml><?xml version="1.0" encoding="utf-8"?>
<sst xmlns="http://schemas.openxmlformats.org/spreadsheetml/2006/main" count="482" uniqueCount="326">
  <si>
    <t>附件2</t>
  </si>
  <si>
    <t>中山市2021年市重点前期预备项目计划表</t>
  </si>
  <si>
    <t>编制单位：中山重点项目工作领导小组办公室</t>
  </si>
  <si>
    <t>编制日期：2021年2月9日</t>
  </si>
  <si>
    <t>序号</t>
  </si>
  <si>
    <t>项目名称</t>
  </si>
  <si>
    <t>估算总投资（万元）</t>
  </si>
  <si>
    <t>计划开工时间</t>
  </si>
  <si>
    <t>2021年主要前期工作内容</t>
  </si>
  <si>
    <t>责任单位</t>
  </si>
  <si>
    <t>合计（151项）</t>
  </si>
  <si>
    <t>一、基础设施项目（40项）</t>
  </si>
  <si>
    <t>新型基础设施工程（5项）</t>
  </si>
  <si>
    <t>粤港澳大湾区云和大数据中心建设项目</t>
  </si>
  <si>
    <t>项目供地，初步设计。</t>
  </si>
  <si>
    <t>中国电信</t>
  </si>
  <si>
    <t>中大创新谷（一园首期）</t>
  </si>
  <si>
    <t>完成购地，规划设计，施工报建，桩基础施工。</t>
  </si>
  <si>
    <t>南区街道</t>
  </si>
  <si>
    <t>5G产业园</t>
  </si>
  <si>
    <t>正在开展土地整理工作。</t>
  </si>
  <si>
    <t>小榄镇</t>
  </si>
  <si>
    <t>康佳（兴达）5G产业孵化园</t>
  </si>
  <si>
    <t>项目供地，园区基础建设。</t>
  </si>
  <si>
    <t>阜沙镇</t>
  </si>
  <si>
    <t>5G光通信芯片规模化研发生产项目</t>
  </si>
  <si>
    <t>完成项目供地、方案设计、规划设计等工作。</t>
  </si>
  <si>
    <t>板芙镇</t>
  </si>
  <si>
    <t>公路工程（9项）</t>
  </si>
  <si>
    <t>广州至珠海（澳门）高铁项目（广中珠澳高铁）</t>
  </si>
  <si>
    <t>开展工可、设计等工作。</t>
  </si>
  <si>
    <t>市交通运输局</t>
  </si>
  <si>
    <t>南沙至珠海（中山）城际项目（广州地铁18号线南延段）</t>
  </si>
  <si>
    <t>阜民路（四标）</t>
  </si>
  <si>
    <t>征地拆迁、用地报批等。</t>
  </si>
  <si>
    <t>市交通发展集团</t>
  </si>
  <si>
    <t>民古路一期</t>
  </si>
  <si>
    <t>项目立项及施工图设计、征地拆迁。</t>
  </si>
  <si>
    <t>民古路（小榄水道特大桥）</t>
  </si>
  <si>
    <t>项目立项及施工图设计。</t>
  </si>
  <si>
    <t>横五线东段</t>
  </si>
  <si>
    <t>项目立项及根据伶仃洋通道的方案调整项目方案。</t>
  </si>
  <si>
    <t>横五线西段</t>
  </si>
  <si>
    <t>环镇西路升级改造项目</t>
  </si>
  <si>
    <t>完成立项、设计、勘察、概算、预算编制并审核。</t>
  </si>
  <si>
    <r>
      <rPr>
        <sz val="16"/>
        <rFont val="仿宋_GB2312"/>
        <charset val="134"/>
      </rPr>
      <t>西部沿海高速公路（</t>
    </r>
    <r>
      <rPr>
        <sz val="16"/>
        <rFont val="仿宋_GB2312"/>
        <charset val="134"/>
      </rPr>
      <t>G0425)</t>
    </r>
    <r>
      <rPr>
        <sz val="16"/>
        <rFont val="仿宋_GB2312"/>
        <charset val="134"/>
      </rPr>
      <t>增设申堂互通立交工程</t>
    </r>
  </si>
  <si>
    <t>施工图设计，施工单位招标。</t>
  </si>
  <si>
    <t>坦洲镇</t>
  </si>
  <si>
    <t>能源工程（8项）</t>
  </si>
  <si>
    <t>220kV火炬（濠泗）输变电工程</t>
  </si>
  <si>
    <t>可研报告编制及评审、线路路径方案规划选址意见、站址用地预审、塔基用地预审、环境影响评价、水保、稳评、项目核准。</t>
  </si>
  <si>
    <t>市供电局</t>
  </si>
  <si>
    <t>中山大涌天然气热电联产项目</t>
  </si>
  <si>
    <t>项目土建、安装。</t>
  </si>
  <si>
    <t>兴中集团、大涌镇</t>
  </si>
  <si>
    <t>中山小榄永安二期天然气热电联产项目</t>
  </si>
  <si>
    <t>采购发电机及主要辅机。</t>
  </si>
  <si>
    <t>小榄镇东部天然气分布式能源示范项目</t>
  </si>
  <si>
    <t>前期工作、招标等。</t>
  </si>
  <si>
    <t>裕洲村加油站项目</t>
  </si>
  <si>
    <t>前期工作和一期加油站建设。</t>
  </si>
  <si>
    <t>粤电中山三角天然气热电冷联产项目二期工程</t>
  </si>
  <si>
    <t>区域供热规划、热电联产规划、规划选址、用地预审、项目可行性研究报告、社会稳定风险评估、用地报批、环境影响评价等前期工作。</t>
  </si>
  <si>
    <t>三角镇</t>
  </si>
  <si>
    <t>神湾镇神溪加油加氢站</t>
  </si>
  <si>
    <t>完成控规调整，完成一期规划、施工报建手续。</t>
  </si>
  <si>
    <t>神湾镇</t>
  </si>
  <si>
    <t>振扬液化天然气（LNG）项目</t>
  </si>
  <si>
    <t>完成动工建设相关审批手续，完成一期规划、施工报建手续。</t>
  </si>
  <si>
    <t>水利工程（3项）</t>
  </si>
  <si>
    <t>西河泵站工程</t>
  </si>
  <si>
    <t>开展前期工作。</t>
  </si>
  <si>
    <t>市水务局</t>
  </si>
  <si>
    <t>中山翠亨新区大茅上围水利工程</t>
  </si>
  <si>
    <t>施工图设计。</t>
  </si>
  <si>
    <t>翠亨新区</t>
  </si>
  <si>
    <t>前山河流域中山片区河道防洪堤整治</t>
  </si>
  <si>
    <t>完成可研、立项、初设。</t>
  </si>
  <si>
    <t>城市建设工程（11项）</t>
  </si>
  <si>
    <t>起湾道快速化工程</t>
  </si>
  <si>
    <t>完成项目施工图设计、预算编制等内容。</t>
  </si>
  <si>
    <t>市住房城乡建设局</t>
  </si>
  <si>
    <t>世纪大道快速化工程</t>
  </si>
  <si>
    <t>古香林片区-2号路工程</t>
  </si>
  <si>
    <t>道路、排水（含消防）、路灯、绿化、交通设施。</t>
  </si>
  <si>
    <t>中山市植物园</t>
  </si>
  <si>
    <t>施工图设计、施工图审查、预算编制审核、施工监理招标。</t>
  </si>
  <si>
    <t>中山供销公共型农产品冷链物流基础设施骨干网</t>
  </si>
  <si>
    <t>完成项目可研、土地收储、招拍挂、立项、工程规划许可、施工报建等。</t>
  </si>
  <si>
    <t>中山市供销合作联社</t>
  </si>
  <si>
    <t>翠亨新区起步区和忠路道路工程</t>
  </si>
  <si>
    <t>初步设计、施工图设计、规划报建、施工、施工监理招标、检测招标等。</t>
  </si>
  <si>
    <t>孙文路文化旅游街区改造提升项目</t>
  </si>
  <si>
    <t>与社会资本方开展对接洽谈，明确项目改造方案。</t>
  </si>
  <si>
    <t>石岐街道、市文广旅局</t>
  </si>
  <si>
    <t>南下片区城市更新改造</t>
  </si>
  <si>
    <t>完成改造项目规划方案编制。</t>
  </si>
  <si>
    <t>石岐街道</t>
  </si>
  <si>
    <t>员峰片区城市更新改造</t>
  </si>
  <si>
    <t>完成基础数据收集及测绘工作。</t>
  </si>
  <si>
    <t>老安山旧村片区城市更新改造</t>
  </si>
  <si>
    <t>完成片区基础数据调查、改造项目规划方案编制及搬迁补偿安置方案的制定。</t>
  </si>
  <si>
    <t>小榄工业园区升级改造一期工程</t>
  </si>
  <si>
    <t>1、道路EPC招标、设计、预算编制等；
2、供电线路改造及其他管线迁改。</t>
  </si>
  <si>
    <t>环保工程（4项）</t>
  </si>
  <si>
    <t>中创水务环保设备项目</t>
  </si>
  <si>
    <t>土地招拍挂及动工前期工作。</t>
  </si>
  <si>
    <t>西区街道</t>
  </si>
  <si>
    <t>高端环保产业园</t>
  </si>
  <si>
    <t>完成前期工作，建设厂房。</t>
  </si>
  <si>
    <t>外沙环保科技项目</t>
  </si>
  <si>
    <t>完成土地出让和动工建设相关审批手续。</t>
  </si>
  <si>
    <t>中山市康丰绿色工业服务中心项目</t>
  </si>
  <si>
    <t>建设焚烧车间、污泥熔炼车间、污泥干化车间、物化污水车间等主体工程。</t>
  </si>
  <si>
    <t>黄圃镇</t>
  </si>
  <si>
    <t>二、产业工程（86项）</t>
  </si>
  <si>
    <t>新一代信息技术工程（8项）</t>
  </si>
  <si>
    <r>
      <rPr>
        <sz val="16"/>
        <rFont val="仿宋_GB2312"/>
        <charset val="134"/>
      </rPr>
      <t>台</t>
    </r>
    <r>
      <rPr>
        <sz val="16"/>
        <rFont val="宋体"/>
        <charset val="134"/>
      </rPr>
      <t>燿</t>
    </r>
    <r>
      <rPr>
        <sz val="16"/>
        <rFont val="仿宋_GB2312"/>
        <charset val="134"/>
      </rPr>
      <t>扩建项目</t>
    </r>
  </si>
  <si>
    <t>完成环评审批，土地出让，基础建设。</t>
  </si>
  <si>
    <t>火炬开发区</t>
  </si>
  <si>
    <t>消费电子精密结构件及模具（中山）生产基地</t>
  </si>
  <si>
    <t>完成土地出让审批，动工。</t>
  </si>
  <si>
    <t>无掩模光刻设备增资扩产项目</t>
  </si>
  <si>
    <t>启动供地程序，同时进行地块选址。</t>
  </si>
  <si>
    <t>世纪本原智能生产总部基地</t>
  </si>
  <si>
    <t>深圳仕上电子科技有限公司新建项目</t>
  </si>
  <si>
    <t>完成供地及动工前办证工作。</t>
  </si>
  <si>
    <t>联诚发科技中山总部基地项目</t>
  </si>
  <si>
    <t>取得用地批文及前期设计。</t>
  </si>
  <si>
    <t>民众镇</t>
  </si>
  <si>
    <t>东莞为勤电子有限公司电子元器件基地项目</t>
  </si>
  <si>
    <t>深圳铭薪投资控股有限公司智慧终端显示总部基地项目</t>
  </si>
  <si>
    <t>高端装备制造工程（25项）</t>
  </si>
  <si>
    <t>中誉大湾区（中山）智能制造产业基地</t>
  </si>
  <si>
    <t>完成土地回收出让，前期设计审批，基础建设。</t>
  </si>
  <si>
    <t>明阳总部项目</t>
  </si>
  <si>
    <t>完成土地回收出让，总部大楼施工。</t>
  </si>
  <si>
    <t>武藏精密汽车零部件（中山）有限公司第二工厂项目</t>
  </si>
  <si>
    <t>土地平整及供地，方案设计及供地前手续办理。</t>
  </si>
  <si>
    <t>东崎智能科技研发中心项目</t>
  </si>
  <si>
    <t>开展项目设计、立项备案、施工设计、施工报建等。</t>
  </si>
  <si>
    <t>日丰股份工业园</t>
  </si>
  <si>
    <t>骏驰汽车智能驾驶总部项目</t>
  </si>
  <si>
    <t>宇王智能家居生产基地暨全球总部新建项目</t>
  </si>
  <si>
    <t>福瑞卫浴设备有限公司厂房增资改造</t>
  </si>
  <si>
    <t>调整土规。</t>
  </si>
  <si>
    <t>广东思锐光学股份有限公司年产三脚架、防潮柜、光学镜头、智能云台及手持稳定器共计67万件生产项目</t>
  </si>
  <si>
    <t>五桂山</t>
  </si>
  <si>
    <t>高端汽配研发生产中心</t>
  </si>
  <si>
    <t>进行土地整理工作，配土规、控规调整。</t>
  </si>
  <si>
    <t>富力达高端精密制造项目</t>
  </si>
  <si>
    <t>完成供地手续。</t>
  </si>
  <si>
    <t>港口镇</t>
  </si>
  <si>
    <t>中山市大涌镇安堂高端装备工业园区项目</t>
  </si>
  <si>
    <t>第一期建设工程。</t>
  </si>
  <si>
    <t>大涌镇</t>
  </si>
  <si>
    <t>中山市黄科电子电器有限公司项目</t>
  </si>
  <si>
    <t>南头镇</t>
  </si>
  <si>
    <t>敏卓机电总部项目</t>
  </si>
  <si>
    <t>完成供地并动工建设。</t>
  </si>
  <si>
    <t>东凤镇</t>
  </si>
  <si>
    <t>天喜厨电生产及研发基地项目</t>
  </si>
  <si>
    <t>中科富海（中山）气体有限公司新建气体岛项目</t>
  </si>
  <si>
    <t>供地及设计。</t>
  </si>
  <si>
    <t>中圣小规模新能源电机及电工钢材料制造项目</t>
  </si>
  <si>
    <t>开展项目立项、用地招拍挂、设计等前期工作。</t>
  </si>
  <si>
    <t>华帝高端智能厨电产业园项目</t>
  </si>
  <si>
    <t>新盛世增资扩产健康科技产业项目</t>
  </si>
  <si>
    <t>完成购地。</t>
  </si>
  <si>
    <t>南朗镇</t>
  </si>
  <si>
    <t>西瞳工业AOI机器视觉智能检测设备项目</t>
  </si>
  <si>
    <t>顶盛烘焙食品成套生产设备制造及远程数据中心建设项目</t>
  </si>
  <si>
    <t>易事达汽车照明及配套产品研发制造项目</t>
  </si>
  <si>
    <t>珠海博威智能电网有限公司配电自动化终端智能成套设备研发生产销售项目</t>
  </si>
  <si>
    <t>进成（广东）智能科技股份有限公司大湾区小米生态链企业智能制造产业园项目</t>
  </si>
  <si>
    <t>中山天贸电池有限公司小聚合物锂离子电池建设项目</t>
  </si>
  <si>
    <t>数字创意工程（2项）</t>
  </si>
  <si>
    <t>新岐文化创意产业港</t>
  </si>
  <si>
    <t>湾区大数据小镇数据中心</t>
  </si>
  <si>
    <t>完成购地，规划设计。</t>
  </si>
  <si>
    <t>现代服务业工程（27项）</t>
  </si>
  <si>
    <t>联速两岸科创园项目</t>
  </si>
  <si>
    <t>完成通过三旧专项规划的审批。</t>
  </si>
  <si>
    <t>湾西智谷东门户（鲤鱼工业园）</t>
  </si>
  <si>
    <t>完成项目用地报批工作、规划设计及城市设计工作、可开发用地三通一平工程。</t>
  </si>
  <si>
    <t>北塔综合体</t>
  </si>
  <si>
    <t>项目动工前供地、部分地块建筑方案设计及规划报建工作。</t>
  </si>
  <si>
    <t>中山市翠亨新区天弓高清视频大数据产业园</t>
  </si>
  <si>
    <t>项目动工前方案设计、供地、规划报建等工作。</t>
  </si>
  <si>
    <t>名品亚太国际总部</t>
  </si>
  <si>
    <t>榄菊大湾区博物馆建设项目</t>
  </si>
  <si>
    <t>方案规划、设计、招标。</t>
  </si>
  <si>
    <t>石岐总部经济区国际总部经贸中心</t>
  </si>
  <si>
    <t>落实项目建设方案，推动项目供地。</t>
  </si>
  <si>
    <t>中山宝龙广场</t>
  </si>
  <si>
    <t>方案批复、施工报建等工作。</t>
  </si>
  <si>
    <t>东区街道</t>
  </si>
  <si>
    <t>中山市京地国际商务办公楼</t>
  </si>
  <si>
    <t>护坡、土方、基坑。</t>
  </si>
  <si>
    <t>富元中山108项目</t>
  </si>
  <si>
    <t>岐江滨水公园动工，A3-04、A2-01、A2-03、A2-04、A5-02商业用地、文化设施用地、二类居住用地、商务用地合计335亩用地建设动工。</t>
  </si>
  <si>
    <t>和利国际青年.互联网+园</t>
  </si>
  <si>
    <t>中山大健康创智谷</t>
  </si>
  <si>
    <t>“三旧”改造方案审批、规划报建、出具规划条件及三线图、与五桂山政府签订监管协议、钻探、施工图纸、旧厂房拆除及注销产权手续、施工图审查、施工许可。</t>
  </si>
  <si>
    <t>太平洋广场项目</t>
  </si>
  <si>
    <t>办理施工前的各项审批手续，项目主体工程施工。</t>
  </si>
  <si>
    <t>龙山智谷数字创意PARK</t>
  </si>
  <si>
    <t>苏宁电子商务及互联网消费金融管理平台</t>
  </si>
  <si>
    <t>控规调整，土地整理，三旧方案报批，土地收储出让工作。</t>
  </si>
  <si>
    <t>轻轨产业园项目</t>
  </si>
  <si>
    <t>开展项目的前期准备工作，包括项目用地规划调整，土地整理，征地补偿、拆迁安置，项目方开展产业导入规划等。</t>
  </si>
  <si>
    <t>小榄新车站TOD项目</t>
  </si>
  <si>
    <t>开展规划选址及征地拆迁工作。</t>
  </si>
  <si>
    <t>国际食材供应链产业服务平台</t>
  </si>
  <si>
    <t>控规调整，落实土规，完善用地手续等。</t>
  </si>
  <si>
    <t>菊城酒店“三旧”改造项目</t>
  </si>
  <si>
    <t>土地整理，完善历史用地手续。</t>
  </si>
  <si>
    <t>中山古镇万达广场项目</t>
  </si>
  <si>
    <t>古镇镇</t>
  </si>
  <si>
    <t>中山光普钢材智慧加工现代物流基地项目</t>
  </si>
  <si>
    <t>有棵树跨境电商物流仓储产业园建设项目</t>
  </si>
  <si>
    <t>中山民众产业新城创新企业公馆项目</t>
  </si>
  <si>
    <t>取得用地指标，完成初设及报建手续。</t>
  </si>
  <si>
    <t>中山广弘生命健康项目</t>
  </si>
  <si>
    <t>完善用地手续。</t>
  </si>
  <si>
    <t>坦南智谷</t>
  </si>
  <si>
    <t>地基基础、主体结构、园区道路。</t>
  </si>
  <si>
    <t>“一区多园”—神湾先进装备智造产业综合体</t>
  </si>
  <si>
    <t>盛世游艇会（二期）</t>
  </si>
  <si>
    <t>完成二期用地规划报建、施工报建手续。</t>
  </si>
  <si>
    <t>传统产业升级工程（24项）</t>
  </si>
  <si>
    <t>利信乐腾创新科技产业园</t>
  </si>
  <si>
    <t>批准工改M0、批准建设方案、“三旧”改造方案审批、规划报建、出具规划条件及三线图、与五桂山政府签订监管协议、钻探、施工图纸、旧厂房拆除及注销产权手续、施工图审查、施工许可。</t>
  </si>
  <si>
    <t>建华建材湾区总部项目</t>
  </si>
  <si>
    <t>与项目意向人洽谈，用地手续完善工作。</t>
  </si>
  <si>
    <t>新材料产业园</t>
  </si>
  <si>
    <t>土地证办理、控规调整。</t>
  </si>
  <si>
    <t>智能家居产业园</t>
  </si>
  <si>
    <t>正在通过三旧单元规划进行调规以及注销旧证办新证。</t>
  </si>
  <si>
    <t>中国·中山脚轮智能产业园</t>
  </si>
  <si>
    <t>完善用地手续，进行可行性研究。</t>
  </si>
  <si>
    <t>小榄镇绩东二智能锁具产业基地</t>
  </si>
  <si>
    <t>志旭智能制造基地</t>
  </si>
  <si>
    <t>围蔽建设地块，完成地基加固工作。</t>
  </si>
  <si>
    <t>中意生产基地扩建项目</t>
  </si>
  <si>
    <t>狮盾电气高端机械开关插座及智能开关插座产品研发生产项目</t>
  </si>
  <si>
    <t>古镇灯饰产业智造基地项目</t>
  </si>
  <si>
    <t>启动成员单位建设项目，围蔽建设地块，完成地基加固，主体建筑建设等工作。</t>
  </si>
  <si>
    <t>中山泽东照明有限公司年产350万套智能灯具生产线建设项目</t>
  </si>
  <si>
    <t>完成前期工作，厂房建设。</t>
  </si>
  <si>
    <t>横栏镇</t>
  </si>
  <si>
    <t>广东乐美达集团有限公司年产儿童汽车安全座椅30万台项目</t>
  </si>
  <si>
    <t>正好乳制品加工项目</t>
  </si>
  <si>
    <t>优普卫浴生产项目</t>
  </si>
  <si>
    <t>嘉豪食品研发中心项目</t>
  </si>
  <si>
    <t>生活家浸渍纸层压饰面多层实木复合地板项目</t>
  </si>
  <si>
    <t>美盈三旧改造项目</t>
  </si>
  <si>
    <t>中山市港利制冷配件有限公司</t>
  </si>
  <si>
    <t>土地报批。</t>
  </si>
  <si>
    <t>联邦科技园项目</t>
  </si>
  <si>
    <t>完善立项，工程前期准备。</t>
  </si>
  <si>
    <t>沙溪镇</t>
  </si>
  <si>
    <t>服盟智能制造厂房项目</t>
  </si>
  <si>
    <t>项目规划设计，规划报建，施工报建。</t>
  </si>
  <si>
    <t>泰丰小米智能家电制造项目</t>
  </si>
  <si>
    <t>进行“三旧”改造的前期工作。</t>
  </si>
  <si>
    <t>广东子博包装有限公司年产200万只210升包装钢桶项目</t>
  </si>
  <si>
    <t>土建基础设施。</t>
  </si>
  <si>
    <t>坦洲镇“放管服”项目</t>
  </si>
  <si>
    <t>加快土规调整。</t>
  </si>
  <si>
    <t>中山志和家电制品有限公司增资扩产项目</t>
  </si>
  <si>
    <t>三、民生工程（25项）</t>
  </si>
  <si>
    <t>教育项目（16项）</t>
  </si>
  <si>
    <t>中山科技大学</t>
  </si>
  <si>
    <t>市教育和体育局</t>
  </si>
  <si>
    <t>中山市桂山中学扩建和改造项目（暂名）</t>
  </si>
  <si>
    <t>地震安全评估、地质勘察和立项工作。</t>
  </si>
  <si>
    <t>中山市小榄中学扩改建项目（暂名）</t>
  </si>
  <si>
    <t>小榄镇完成土地和校舍确权，学校同步推进地质勘察，待确权后完成立项工作。</t>
  </si>
  <si>
    <t>中山市东升高中迁建项目（暂名）</t>
  </si>
  <si>
    <t>东升镇办理征地手续，学校启动可研报告编制工作。</t>
  </si>
  <si>
    <t>中山市现代职业技术学校增容提质迁建改建扩建工程</t>
  </si>
  <si>
    <t>调整建设用地的规划控高，重新出具建设方案和进行方案评审，办理规划报建手续，编制施工图纸和预算。</t>
  </si>
  <si>
    <t>中山市中等专业学校新建设工程（中山中专三期工程、中山中专港口校区扩建工程）</t>
  </si>
  <si>
    <t>重编工程项目可行性研究报告、申办可行性研究报告批复、编制建设方案和进行方案评审，办理规划报建手续，编制施工图纸和预算。</t>
  </si>
  <si>
    <t>广东省中山市建斌职业技术学校升级改造项目</t>
  </si>
  <si>
    <t>前期可研报告、总体规划设计，办理规划报建手续，编制施工图纸和预算。</t>
  </si>
  <si>
    <t>中山市沙溪理工学校高水平中职学校建设工程</t>
  </si>
  <si>
    <t>新建项目进行规划设计，可研报告、概算、编制施工图纸和预算等。</t>
  </si>
  <si>
    <t>中山市第一职业技术学校三期工程</t>
  </si>
  <si>
    <t>可研报告编制、立项申报、出具建设方案和进行方案评审，办理规划报建手续，编制施工图纸和预算。</t>
  </si>
  <si>
    <t>中山体育运动学校游泳池、田径场改造及校园智能信息化建设工程</t>
  </si>
  <si>
    <t>可研报告编制、评估和立项报批。</t>
  </si>
  <si>
    <t>中山职业技术学院新建学生宿舍楼及其附属工程</t>
  </si>
  <si>
    <t>中山职业技术学院</t>
  </si>
  <si>
    <t>中山火炬高技术产业开发区第三中学</t>
  </si>
  <si>
    <t>完成立项、施工图设计和审图，预算编制和复核并招标。</t>
  </si>
  <si>
    <t>翠亨新区第一中学</t>
  </si>
  <si>
    <t>勘察、设计、造价咨询。</t>
  </si>
  <si>
    <t>中山市阿丁莱双语学校</t>
  </si>
  <si>
    <t>完成前期工作，进场施工三通一平，完成桩基础工程、地下室工程、建筑主体土建工程。</t>
  </si>
  <si>
    <t>南区第一小学</t>
  </si>
  <si>
    <t>土地规划调整、立项、设计等。</t>
  </si>
  <si>
    <t>东升镇旭日初级中学新建宿舍楼、综合楼工程</t>
  </si>
  <si>
    <t>项目立项和招标工作。</t>
  </si>
  <si>
    <t>东升镇</t>
  </si>
  <si>
    <t>医疗卫生项目（4项）</t>
  </si>
  <si>
    <t>前海人寿中山翠亨新区专科医院项目</t>
  </si>
  <si>
    <t>中山市南朗医院新综合大楼项目</t>
  </si>
  <si>
    <t>完善前期审批手续。</t>
  </si>
  <si>
    <t>坦洲医院扩建项目</t>
  </si>
  <si>
    <t>中山市古镇人民医院迁建项目</t>
  </si>
  <si>
    <t>1.EPC招标：施工图设计施工总承包。
2.施工前期筹备。</t>
  </si>
  <si>
    <t>文化体育项目（3项）</t>
  </si>
  <si>
    <t>中山市兴中体育场改建项目（暂名）</t>
  </si>
  <si>
    <t>中山市岐江新城市民体育公园项目（暂名）</t>
  </si>
  <si>
    <t>前期可行性论证。</t>
  </si>
  <si>
    <t>中山市西北组团文体中心</t>
  </si>
  <si>
    <t>土地转换、土地回收、控规调整。</t>
  </si>
  <si>
    <t>居民保障项目（2项）</t>
  </si>
  <si>
    <t>中山市中心粮库扩建仓库工程</t>
  </si>
  <si>
    <t>《中山市中心粮库扩建仓库工程方案》论证工作；项目调规工作。</t>
  </si>
  <si>
    <t>市发展和改革局</t>
  </si>
  <si>
    <t>中山市殡仪馆改扩建工程</t>
  </si>
  <si>
    <t>1、土地证办理；
2、项目立项；
3、项目设计。</t>
  </si>
  <si>
    <t>市民政局</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</si>
</sst>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Red]\(0\)"/>
    <numFmt numFmtId="177" formatCode="0.00_);[Red]\(0.00\)"/>
    <numFmt numFmtId="178" formatCode="0_ "/>
    <numFmt numFmtId="179" formatCode="0.00_ "/>
    <numFmt numFmtId="180" formatCode="yyyy&quot;年&quot;m&quot;月&quot;;@"/>
  </numFmts>
  <fonts count="30">
    <font>
      <sz val="12"/>
      <name val="宋体"/>
      <charset val="134"/>
    </font>
    <font>
      <sz val="16"/>
      <name val="仿宋_GB2312"/>
      <charset val="134"/>
    </font>
    <font>
      <b/>
      <sz val="16"/>
      <name val="仿宋_GB2312"/>
      <charset val="134"/>
    </font>
    <font>
      <sz val="14"/>
      <name val="仿宋_GB2312"/>
      <charset val="134"/>
    </font>
    <font>
      <sz val="16"/>
      <name val="宋体"/>
      <charset val="134"/>
    </font>
    <font>
      <sz val="16"/>
      <name val="黑体"/>
      <charset val="134"/>
    </font>
    <font>
      <sz val="22"/>
      <name val="方正小标宋简体"/>
      <charset val="134"/>
    </font>
    <font>
      <sz val="16"/>
      <color indexed="8"/>
      <name val="仿宋_GB2312"/>
      <charset val="134"/>
    </font>
    <font>
      <sz val="16"/>
      <color theme="1"/>
      <name val="仿宋_GB2312"/>
      <charset val="134"/>
    </font>
    <font>
      <sz val="11"/>
      <color theme="1"/>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0"/>
      <name val="Helv"/>
      <charset val="0"/>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11" fillId="0" borderId="0" applyFont="0" applyFill="0" applyBorder="0" applyAlignment="0" applyProtection="0">
      <alignment vertical="center"/>
    </xf>
    <xf numFmtId="0" fontId="9" fillId="12" borderId="0" applyNumberFormat="0" applyBorder="0" applyAlignment="0" applyProtection="0">
      <alignment vertical="center"/>
    </xf>
    <xf numFmtId="0" fontId="13" fillId="14"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4" borderId="0" applyNumberFormat="0" applyBorder="0" applyAlignment="0" applyProtection="0">
      <alignment vertical="center"/>
    </xf>
    <xf numFmtId="0" fontId="14" fillId="16" borderId="0" applyNumberFormat="0" applyBorder="0" applyAlignment="0" applyProtection="0">
      <alignment vertical="center"/>
    </xf>
    <xf numFmtId="43" fontId="11" fillId="0" borderId="0" applyFont="0" applyFill="0" applyBorder="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6" applyNumberFormat="0" applyFont="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0" applyNumberFormat="0" applyFill="0" applyAlignment="0" applyProtection="0">
      <alignment vertical="center"/>
    </xf>
    <xf numFmtId="0" fontId="27" fillId="0" borderId="10" applyNumberFormat="0" applyFill="0" applyAlignment="0" applyProtection="0">
      <alignment vertical="center"/>
    </xf>
    <xf numFmtId="0" fontId="12" fillId="25" borderId="0" applyNumberFormat="0" applyBorder="0" applyAlignment="0" applyProtection="0">
      <alignment vertical="center"/>
    </xf>
    <xf numFmtId="0" fontId="19" fillId="0" borderId="12" applyNumberFormat="0" applyFill="0" applyAlignment="0" applyProtection="0">
      <alignment vertical="center"/>
    </xf>
    <xf numFmtId="0" fontId="12" fillId="17" borderId="0" applyNumberFormat="0" applyBorder="0" applyAlignment="0" applyProtection="0">
      <alignment vertical="center"/>
    </xf>
    <xf numFmtId="0" fontId="28" fillId="23" borderId="13" applyNumberFormat="0" applyAlignment="0" applyProtection="0">
      <alignment vertical="center"/>
    </xf>
    <xf numFmtId="0" fontId="20" fillId="23" borderId="7" applyNumberFormat="0" applyAlignment="0" applyProtection="0">
      <alignment vertical="center"/>
    </xf>
    <xf numFmtId="0" fontId="22" fillId="24" borderId="8" applyNumberFormat="0" applyAlignment="0" applyProtection="0">
      <alignment vertical="center"/>
    </xf>
    <xf numFmtId="0" fontId="9" fillId="10" borderId="0" applyNumberFormat="0" applyBorder="0" applyAlignment="0" applyProtection="0">
      <alignment vertical="center"/>
    </xf>
    <xf numFmtId="0" fontId="12" fillId="26" borderId="0" applyNumberFormat="0" applyBorder="0" applyAlignment="0" applyProtection="0">
      <alignment vertical="center"/>
    </xf>
    <xf numFmtId="0" fontId="24" fillId="0" borderId="9" applyNumberFormat="0" applyFill="0" applyAlignment="0" applyProtection="0">
      <alignment vertical="center"/>
    </xf>
    <xf numFmtId="0" fontId="26" fillId="0" borderId="11" applyNumberFormat="0" applyFill="0" applyAlignment="0" applyProtection="0">
      <alignment vertical="center"/>
    </xf>
    <xf numFmtId="0" fontId="29" fillId="28" borderId="0" applyNumberFormat="0" applyBorder="0" applyAlignment="0" applyProtection="0">
      <alignment vertical="center"/>
    </xf>
    <xf numFmtId="0" fontId="18" fillId="21" borderId="0" applyNumberFormat="0" applyBorder="0" applyAlignment="0" applyProtection="0">
      <alignment vertical="center"/>
    </xf>
    <xf numFmtId="0" fontId="9" fillId="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9" fillId="15"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12" fillId="20" borderId="0" applyNumberFormat="0" applyBorder="0" applyAlignment="0" applyProtection="0">
      <alignment vertical="center"/>
    </xf>
    <xf numFmtId="0" fontId="9" fillId="3"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9" fillId="2" borderId="0" applyNumberFormat="0" applyBorder="0" applyAlignment="0" applyProtection="0">
      <alignment vertical="center"/>
    </xf>
    <xf numFmtId="0" fontId="12" fillId="6" borderId="0" applyNumberFormat="0" applyBorder="0" applyAlignment="0" applyProtection="0">
      <alignment vertical="center"/>
    </xf>
    <xf numFmtId="0" fontId="16" fillId="0" borderId="0"/>
  </cellStyleXfs>
  <cellXfs count="79">
    <xf numFmtId="0" fontId="0" fillId="0" borderId="0" xfId="0"/>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xf numFmtId="0" fontId="2"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left" vertical="center"/>
    </xf>
    <xf numFmtId="0" fontId="5"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right" vertical="center"/>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Fill="1" applyBorder="1" applyAlignment="1">
      <alignment horizontal="left" vertical="center" wrapText="1"/>
    </xf>
    <xf numFmtId="178" fontId="2"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176" fontId="1" fillId="0" borderId="3" xfId="0" applyNumberFormat="1"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3" xfId="0" applyFont="1" applyFill="1" applyBorder="1" applyAlignment="1">
      <alignment horizontal="center" vertical="center"/>
    </xf>
    <xf numFmtId="176" fontId="1" fillId="0" borderId="3" xfId="0" applyNumberFormat="1" applyFont="1" applyFill="1" applyBorder="1" applyAlignment="1">
      <alignment horizontal="left" vertical="center" wrapText="1"/>
    </xf>
    <xf numFmtId="179"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178" fontId="1" fillId="0" borderId="3" xfId="0" applyNumberFormat="1" applyFont="1" applyBorder="1" applyAlignment="1">
      <alignment horizontal="center" vertical="center"/>
    </xf>
    <xf numFmtId="178" fontId="1"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178" fontId="1" fillId="0" borderId="3" xfId="0" applyNumberFormat="1" applyFont="1" applyFill="1" applyBorder="1" applyAlignment="1">
      <alignment horizontal="center" vertical="center" wrapText="1"/>
    </xf>
    <xf numFmtId="0" fontId="1" fillId="0" borderId="3" xfId="0" applyNumberFormat="1" applyFont="1" applyBorder="1" applyAlignment="1">
      <alignment horizontal="center" vertical="center"/>
    </xf>
    <xf numFmtId="0" fontId="2" fillId="0" borderId="3"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49" applyFont="1" applyFill="1" applyBorder="1" applyAlignment="1">
      <alignment horizontal="left" vertical="center" wrapText="1"/>
    </xf>
    <xf numFmtId="177" fontId="1" fillId="0" borderId="3"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1" fillId="0" borderId="0" xfId="0" applyFont="1" applyFill="1" applyBorder="1" applyAlignment="1">
      <alignment vertical="center"/>
    </xf>
    <xf numFmtId="0" fontId="1" fillId="0" borderId="3" xfId="0" applyNumberFormat="1" applyFont="1" applyFill="1" applyBorder="1" applyAlignment="1">
      <alignment horizontal="left" vertical="center" wrapText="1"/>
    </xf>
    <xf numFmtId="179" fontId="1" fillId="0" borderId="3" xfId="0" applyNumberFormat="1" applyFont="1" applyFill="1" applyBorder="1" applyAlignment="1">
      <alignment horizontal="center" vertical="center"/>
    </xf>
    <xf numFmtId="0" fontId="1" fillId="0" borderId="3" xfId="0" applyFont="1" applyFill="1" applyBorder="1" applyAlignment="1" applyProtection="1">
      <alignment horizontal="left" vertical="center" wrapText="1"/>
    </xf>
    <xf numFmtId="0" fontId="1" fillId="0" borderId="0" xfId="0" applyFont="1" applyFill="1" applyBorder="1" applyAlignment="1">
      <alignment horizontal="center" vertical="center" wrapText="1"/>
    </xf>
    <xf numFmtId="0" fontId="2" fillId="0" borderId="3" xfId="0" applyNumberFormat="1" applyFont="1" applyBorder="1" applyAlignment="1">
      <alignment horizontal="center" vertical="center"/>
    </xf>
    <xf numFmtId="0" fontId="1" fillId="0" borderId="3" xfId="0" applyNumberFormat="1" applyFont="1" applyBorder="1" applyAlignment="1">
      <alignment horizontal="left" vertical="center"/>
    </xf>
    <xf numFmtId="0" fontId="1" fillId="0" borderId="2" xfId="0" applyNumberFormat="1" applyFont="1" applyFill="1" applyBorder="1" applyAlignment="1">
      <alignment horizontal="left" vertical="center" wrapText="1"/>
    </xf>
    <xf numFmtId="0" fontId="1" fillId="0" borderId="3" xfId="0" applyNumberFormat="1" applyFont="1" applyBorder="1" applyAlignment="1">
      <alignment horizontal="left" vertical="center" wrapText="1"/>
    </xf>
    <xf numFmtId="179" fontId="1" fillId="0" borderId="3" xfId="0" applyNumberFormat="1" applyFont="1" applyBorder="1" applyAlignment="1">
      <alignment horizontal="center" vertical="center" wrapText="1"/>
    </xf>
    <xf numFmtId="0" fontId="1" fillId="0" borderId="2" xfId="49" applyFont="1" applyFill="1" applyBorder="1" applyAlignment="1">
      <alignment horizontal="left" vertical="center" wrapText="1"/>
    </xf>
    <xf numFmtId="57" fontId="1" fillId="0" borderId="3" xfId="0" applyNumberFormat="1" applyFont="1" applyFill="1" applyBorder="1" applyAlignment="1">
      <alignment horizontal="left" vertical="center" wrapText="1"/>
    </xf>
    <xf numFmtId="0" fontId="8"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179" fontId="8"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wrapText="1"/>
    </xf>
    <xf numFmtId="180" fontId="1" fillId="0" borderId="3" xfId="0" applyNumberFormat="1" applyFont="1" applyFill="1" applyBorder="1" applyAlignment="1">
      <alignment horizontal="left" vertical="center" wrapText="1"/>
    </xf>
    <xf numFmtId="49" fontId="1" fillId="0" borderId="3"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F174"/>
  <sheetViews>
    <sheetView tabSelected="1" view="pageBreakPreview" zoomScale="70" zoomScaleNormal="100" workbookViewId="0">
      <pane xSplit="2" ySplit="4" topLeftCell="C138" activePane="bottomRight" state="frozen"/>
      <selection/>
      <selection pane="topRight"/>
      <selection pane="bottomLeft"/>
      <selection pane="bottomRight" activeCell="E141" sqref="E141"/>
    </sheetView>
  </sheetViews>
  <sheetFormatPr defaultColWidth="9" defaultRowHeight="30" customHeight="1"/>
  <cols>
    <col min="1" max="1" width="9" style="9"/>
    <col min="2" max="2" width="45.3083333333333" style="10" customWidth="1"/>
    <col min="3" max="3" width="22.1833333333333" style="1" customWidth="1"/>
    <col min="4" max="4" width="23.0333333333333" style="1" customWidth="1"/>
    <col min="5" max="5" width="40.1833333333333" style="11" customWidth="1"/>
    <col min="6" max="6" width="26.5916666666667" style="1" customWidth="1"/>
    <col min="7" max="16384" width="9" style="1"/>
  </cols>
  <sheetData>
    <row r="1" customHeight="1" spans="1:1">
      <c r="A1" s="12" t="s">
        <v>0</v>
      </c>
    </row>
    <row r="2" ht="52" customHeight="1" spans="1:6">
      <c r="A2" s="13" t="s">
        <v>1</v>
      </c>
      <c r="B2" s="14"/>
      <c r="C2" s="13"/>
      <c r="D2" s="13"/>
      <c r="E2" s="14"/>
      <c r="F2" s="13"/>
    </row>
    <row r="3" customFormat="1" ht="38" customHeight="1" spans="1:6">
      <c r="A3" s="15" t="s">
        <v>2</v>
      </c>
      <c r="B3" s="15"/>
      <c r="C3" s="13"/>
      <c r="D3" s="13"/>
      <c r="E3" s="16" t="s">
        <v>3</v>
      </c>
      <c r="F3" s="16"/>
    </row>
    <row r="4" s="1" customFormat="1" ht="65" customHeight="1" spans="1:6">
      <c r="A4" s="17" t="s">
        <v>4</v>
      </c>
      <c r="B4" s="18" t="s">
        <v>5</v>
      </c>
      <c r="C4" s="19" t="s">
        <v>6</v>
      </c>
      <c r="D4" s="20" t="s">
        <v>7</v>
      </c>
      <c r="E4" s="19" t="s">
        <v>8</v>
      </c>
      <c r="F4" s="19" t="s">
        <v>9</v>
      </c>
    </row>
    <row r="5" ht="43" customHeight="1" spans="1:6">
      <c r="A5" s="21"/>
      <c r="B5" s="22" t="s">
        <v>10</v>
      </c>
      <c r="C5" s="23">
        <f>SUM(C6,C53,C145)</f>
        <v>32349780.84</v>
      </c>
      <c r="D5" s="24"/>
      <c r="E5" s="25"/>
      <c r="F5" s="24"/>
    </row>
    <row r="6" ht="38" customHeight="1" spans="1:6">
      <c r="A6" s="21"/>
      <c r="B6" s="22" t="s">
        <v>11</v>
      </c>
      <c r="C6" s="23">
        <f>SUM(C7,C13,C23,C32,C36,C48)</f>
        <v>17460429.16</v>
      </c>
      <c r="D6" s="24"/>
      <c r="E6" s="25"/>
      <c r="F6" s="24"/>
    </row>
    <row r="7" s="1" customFormat="1" ht="42" customHeight="1" spans="1:6">
      <c r="A7" s="21"/>
      <c r="B7" s="26" t="s">
        <v>12</v>
      </c>
      <c r="C7" s="23">
        <f>SUM(C8:C12)</f>
        <v>776400</v>
      </c>
      <c r="D7" s="25"/>
      <c r="E7" s="25"/>
      <c r="F7" s="24"/>
    </row>
    <row r="8" s="2" customFormat="1" ht="131" customHeight="1" spans="1:6">
      <c r="A8" s="21">
        <v>1</v>
      </c>
      <c r="B8" s="27" t="s">
        <v>13</v>
      </c>
      <c r="C8" s="28">
        <v>310000</v>
      </c>
      <c r="D8" s="29">
        <v>2022.12</v>
      </c>
      <c r="E8" s="27" t="s">
        <v>14</v>
      </c>
      <c r="F8" s="30" t="s">
        <v>15</v>
      </c>
    </row>
    <row r="9" ht="101" customHeight="1" spans="1:6">
      <c r="A9" s="21">
        <v>2</v>
      </c>
      <c r="B9" s="31" t="s">
        <v>16</v>
      </c>
      <c r="C9" s="32">
        <v>41400</v>
      </c>
      <c r="D9" s="33">
        <v>2022.12</v>
      </c>
      <c r="E9" s="27" t="s">
        <v>17</v>
      </c>
      <c r="F9" s="24" t="s">
        <v>18</v>
      </c>
    </row>
    <row r="10" s="3" customFormat="1" ht="116" customHeight="1" spans="1:6">
      <c r="A10" s="21">
        <v>3</v>
      </c>
      <c r="B10" s="31" t="s">
        <v>19</v>
      </c>
      <c r="C10" s="32">
        <v>300000</v>
      </c>
      <c r="D10" s="30">
        <v>2022.12</v>
      </c>
      <c r="E10" s="27" t="s">
        <v>20</v>
      </c>
      <c r="F10" s="34" t="s">
        <v>21</v>
      </c>
    </row>
    <row r="11" s="3" customFormat="1" ht="102" customHeight="1" spans="1:6">
      <c r="A11" s="21">
        <v>4</v>
      </c>
      <c r="B11" s="27" t="s">
        <v>22</v>
      </c>
      <c r="C11" s="32">
        <v>100000</v>
      </c>
      <c r="D11" s="28">
        <v>2022.6</v>
      </c>
      <c r="E11" s="35" t="s">
        <v>23</v>
      </c>
      <c r="F11" s="34" t="s">
        <v>24</v>
      </c>
    </row>
    <row r="12" s="4" customFormat="1" ht="102" customHeight="1" spans="1:6">
      <c r="A12" s="21">
        <v>5</v>
      </c>
      <c r="B12" s="27" t="s">
        <v>25</v>
      </c>
      <c r="C12" s="34">
        <v>25000</v>
      </c>
      <c r="D12" s="36">
        <v>2021.1</v>
      </c>
      <c r="E12" s="27" t="s">
        <v>26</v>
      </c>
      <c r="F12" s="34" t="s">
        <v>27</v>
      </c>
    </row>
    <row r="13" ht="51" customHeight="1" spans="1:6">
      <c r="A13" s="21"/>
      <c r="B13" s="22" t="s">
        <v>28</v>
      </c>
      <c r="C13" s="23">
        <f>SUM(C14:C22)</f>
        <v>8687782.86</v>
      </c>
      <c r="D13" s="24"/>
      <c r="E13" s="25"/>
      <c r="F13" s="24"/>
    </row>
    <row r="14" s="1" customFormat="1" ht="107" customHeight="1" spans="1:6">
      <c r="A14" s="21">
        <v>6</v>
      </c>
      <c r="B14" s="27" t="s">
        <v>29</v>
      </c>
      <c r="C14" s="34">
        <v>1900000</v>
      </c>
      <c r="D14" s="37">
        <v>2022.12</v>
      </c>
      <c r="E14" s="27" t="s">
        <v>30</v>
      </c>
      <c r="F14" s="34" t="s">
        <v>31</v>
      </c>
    </row>
    <row r="15" s="1" customFormat="1" ht="91" customHeight="1" spans="1:6">
      <c r="A15" s="21">
        <v>7</v>
      </c>
      <c r="B15" s="27" t="s">
        <v>32</v>
      </c>
      <c r="C15" s="34">
        <v>5450000</v>
      </c>
      <c r="D15" s="38">
        <v>2021.12</v>
      </c>
      <c r="E15" s="27" t="s">
        <v>30</v>
      </c>
      <c r="F15" s="34" t="s">
        <v>31</v>
      </c>
    </row>
    <row r="16" ht="103" customHeight="1" spans="1:6">
      <c r="A16" s="21">
        <v>8</v>
      </c>
      <c r="B16" s="31" t="s">
        <v>33</v>
      </c>
      <c r="C16" s="34">
        <v>99226</v>
      </c>
      <c r="D16" s="38">
        <v>2021.12</v>
      </c>
      <c r="E16" s="27" t="s">
        <v>34</v>
      </c>
      <c r="F16" s="24" t="s">
        <v>35</v>
      </c>
    </row>
    <row r="17" ht="149" customHeight="1" spans="1:6">
      <c r="A17" s="21">
        <v>9</v>
      </c>
      <c r="B17" s="31" t="s">
        <v>36</v>
      </c>
      <c r="C17" s="39">
        <v>567407</v>
      </c>
      <c r="D17" s="38">
        <v>2021.12</v>
      </c>
      <c r="E17" s="40" t="s">
        <v>37</v>
      </c>
      <c r="F17" s="24" t="s">
        <v>35</v>
      </c>
    </row>
    <row r="18" ht="105" customHeight="1" spans="1:6">
      <c r="A18" s="21">
        <v>10</v>
      </c>
      <c r="B18" s="31" t="s">
        <v>38</v>
      </c>
      <c r="C18" s="39">
        <v>100000</v>
      </c>
      <c r="D18" s="38">
        <v>2021.12</v>
      </c>
      <c r="E18" s="40" t="s">
        <v>39</v>
      </c>
      <c r="F18" s="24" t="s">
        <v>35</v>
      </c>
    </row>
    <row r="19" ht="101" customHeight="1" spans="1:6">
      <c r="A19" s="21">
        <v>11</v>
      </c>
      <c r="B19" s="31" t="s">
        <v>40</v>
      </c>
      <c r="C19" s="24">
        <v>199487</v>
      </c>
      <c r="D19" s="38">
        <v>2022.1</v>
      </c>
      <c r="E19" s="40" t="s">
        <v>41</v>
      </c>
      <c r="F19" s="24" t="s">
        <v>35</v>
      </c>
    </row>
    <row r="20" ht="116" customHeight="1" spans="1:6">
      <c r="A20" s="21">
        <v>12</v>
      </c>
      <c r="B20" s="27" t="s">
        <v>42</v>
      </c>
      <c r="C20" s="41">
        <v>242190.53</v>
      </c>
      <c r="D20" s="38">
        <v>2022.1</v>
      </c>
      <c r="E20" s="40" t="s">
        <v>41</v>
      </c>
      <c r="F20" s="24" t="s">
        <v>35</v>
      </c>
    </row>
    <row r="21" s="5" customFormat="1" ht="120" customHeight="1" spans="1:6">
      <c r="A21" s="21">
        <v>13</v>
      </c>
      <c r="B21" s="27" t="s">
        <v>43</v>
      </c>
      <c r="C21" s="34">
        <v>83000</v>
      </c>
      <c r="D21" s="37">
        <v>2022.6</v>
      </c>
      <c r="E21" s="27" t="s">
        <v>44</v>
      </c>
      <c r="F21" s="24" t="s">
        <v>21</v>
      </c>
    </row>
    <row r="22" s="5" customFormat="1" ht="125" customHeight="1" spans="1:6">
      <c r="A22" s="21">
        <v>14</v>
      </c>
      <c r="B22" s="27" t="s">
        <v>45</v>
      </c>
      <c r="C22" s="42">
        <v>46472.33</v>
      </c>
      <c r="D22" s="43">
        <v>2021.12</v>
      </c>
      <c r="E22" s="40" t="s">
        <v>46</v>
      </c>
      <c r="F22" s="24" t="s">
        <v>47</v>
      </c>
    </row>
    <row r="23" ht="46" customHeight="1" spans="1:6">
      <c r="A23" s="21"/>
      <c r="B23" s="22" t="s">
        <v>48</v>
      </c>
      <c r="C23" s="21">
        <f>SUM(C24:C31)</f>
        <v>1112360</v>
      </c>
      <c r="D23" s="24"/>
      <c r="E23" s="25"/>
      <c r="F23" s="24"/>
    </row>
    <row r="24" s="3" customFormat="1" ht="130" customHeight="1" spans="1:6">
      <c r="A24" s="21">
        <v>15</v>
      </c>
      <c r="B24" s="27" t="s">
        <v>49</v>
      </c>
      <c r="C24" s="30">
        <v>50000</v>
      </c>
      <c r="D24" s="30">
        <v>2022.6</v>
      </c>
      <c r="E24" s="27" t="s">
        <v>50</v>
      </c>
      <c r="F24" s="24" t="s">
        <v>51</v>
      </c>
    </row>
    <row r="25" s="3" customFormat="1" ht="68" customHeight="1" spans="1:6">
      <c r="A25" s="21">
        <v>16</v>
      </c>
      <c r="B25" s="31" t="s">
        <v>52</v>
      </c>
      <c r="C25" s="28">
        <v>492000</v>
      </c>
      <c r="D25" s="29">
        <v>2021.1</v>
      </c>
      <c r="E25" s="27" t="s">
        <v>53</v>
      </c>
      <c r="F25" s="30" t="s">
        <v>54</v>
      </c>
    </row>
    <row r="26" s="3" customFormat="1" ht="102" customHeight="1" spans="1:6">
      <c r="A26" s="21">
        <v>17</v>
      </c>
      <c r="B26" s="31" t="s">
        <v>55</v>
      </c>
      <c r="C26" s="32">
        <v>40800</v>
      </c>
      <c r="D26" s="29">
        <v>2021.1</v>
      </c>
      <c r="E26" s="27" t="s">
        <v>56</v>
      </c>
      <c r="F26" s="34" t="s">
        <v>21</v>
      </c>
    </row>
    <row r="27" ht="91" customHeight="1" spans="1:6">
      <c r="A27" s="21">
        <v>18</v>
      </c>
      <c r="B27" s="27" t="s">
        <v>57</v>
      </c>
      <c r="C27" s="44">
        <v>15380</v>
      </c>
      <c r="D27" s="28">
        <v>2021.11</v>
      </c>
      <c r="E27" s="27" t="s">
        <v>58</v>
      </c>
      <c r="F27" s="30" t="s">
        <v>21</v>
      </c>
    </row>
    <row r="28" customFormat="1" ht="91" customHeight="1" spans="1:6">
      <c r="A28" s="21">
        <v>19</v>
      </c>
      <c r="B28" s="27" t="s">
        <v>59</v>
      </c>
      <c r="C28" s="30">
        <v>12000</v>
      </c>
      <c r="D28" s="30">
        <v>2021.12</v>
      </c>
      <c r="E28" s="27" t="s">
        <v>60</v>
      </c>
      <c r="F28" s="34" t="s">
        <v>47</v>
      </c>
    </row>
    <row r="29" ht="124" customHeight="1" spans="1:6">
      <c r="A29" s="21">
        <v>20</v>
      </c>
      <c r="B29" s="31" t="s">
        <v>61</v>
      </c>
      <c r="C29" s="34">
        <v>480000</v>
      </c>
      <c r="D29" s="30">
        <v>2022.12</v>
      </c>
      <c r="E29" s="27" t="s">
        <v>62</v>
      </c>
      <c r="F29" s="30" t="s">
        <v>63</v>
      </c>
    </row>
    <row r="30" ht="83" customHeight="1" spans="1:6">
      <c r="A30" s="21">
        <v>21</v>
      </c>
      <c r="B30" s="27" t="s">
        <v>64</v>
      </c>
      <c r="C30" s="30">
        <v>7180</v>
      </c>
      <c r="D30" s="28">
        <v>2021.11</v>
      </c>
      <c r="E30" s="27" t="s">
        <v>65</v>
      </c>
      <c r="F30" s="30" t="s">
        <v>66</v>
      </c>
    </row>
    <row r="31" ht="94" customHeight="1" spans="1:6">
      <c r="A31" s="21">
        <v>22</v>
      </c>
      <c r="B31" s="27" t="s">
        <v>67</v>
      </c>
      <c r="C31" s="30">
        <v>15000</v>
      </c>
      <c r="D31" s="28">
        <v>2021.11</v>
      </c>
      <c r="E31" s="27" t="s">
        <v>68</v>
      </c>
      <c r="F31" s="30" t="s">
        <v>66</v>
      </c>
    </row>
    <row r="32" ht="43" customHeight="1" spans="1:6">
      <c r="A32" s="21"/>
      <c r="B32" s="22" t="s">
        <v>69</v>
      </c>
      <c r="C32" s="21">
        <f>SUM(C33:C35)</f>
        <v>194325</v>
      </c>
      <c r="D32" s="24"/>
      <c r="E32" s="25"/>
      <c r="F32" s="24"/>
    </row>
    <row r="33" ht="81" customHeight="1" spans="1:6">
      <c r="A33" s="21">
        <v>23</v>
      </c>
      <c r="B33" s="31" t="s">
        <v>70</v>
      </c>
      <c r="C33" s="30">
        <v>70000</v>
      </c>
      <c r="D33" s="36">
        <v>2022.1</v>
      </c>
      <c r="E33" s="27" t="s">
        <v>71</v>
      </c>
      <c r="F33" s="24" t="s">
        <v>72</v>
      </c>
    </row>
    <row r="34" ht="90" customHeight="1" spans="1:6">
      <c r="A34" s="21">
        <v>24</v>
      </c>
      <c r="B34" s="31" t="s">
        <v>73</v>
      </c>
      <c r="C34" s="32">
        <v>52000</v>
      </c>
      <c r="D34" s="45">
        <v>2022.3</v>
      </c>
      <c r="E34" s="25" t="s">
        <v>74</v>
      </c>
      <c r="F34" s="24" t="s">
        <v>75</v>
      </c>
    </row>
    <row r="35" ht="80" customHeight="1" spans="1:6">
      <c r="A35" s="21">
        <v>25</v>
      </c>
      <c r="B35" s="27" t="s">
        <v>76</v>
      </c>
      <c r="C35" s="39">
        <v>72325</v>
      </c>
      <c r="D35" s="39">
        <v>2022.6</v>
      </c>
      <c r="E35" s="40" t="s">
        <v>77</v>
      </c>
      <c r="F35" s="24" t="s">
        <v>47</v>
      </c>
    </row>
    <row r="36" ht="46" customHeight="1" spans="1:6">
      <c r="A36" s="21"/>
      <c r="B36" s="22" t="s">
        <v>78</v>
      </c>
      <c r="C36" s="23">
        <f>SUM(C37:C47)</f>
        <v>6521561.3</v>
      </c>
      <c r="D36" s="24"/>
      <c r="E36" s="25"/>
      <c r="F36" s="24"/>
    </row>
    <row r="37" s="3" customFormat="1" ht="88" customHeight="1" spans="1:6">
      <c r="A37" s="46">
        <v>26</v>
      </c>
      <c r="B37" s="47" t="s">
        <v>79</v>
      </c>
      <c r="C37" s="48">
        <v>567071</v>
      </c>
      <c r="D37" s="49">
        <v>2021.1</v>
      </c>
      <c r="E37" s="50" t="s">
        <v>80</v>
      </c>
      <c r="F37" s="34" t="s">
        <v>81</v>
      </c>
    </row>
    <row r="38" s="3" customFormat="1" ht="79" customHeight="1" spans="1:6">
      <c r="A38" s="46">
        <v>27</v>
      </c>
      <c r="B38" s="31" t="s">
        <v>82</v>
      </c>
      <c r="C38" s="30">
        <v>1142400</v>
      </c>
      <c r="D38" s="30">
        <v>2022.3</v>
      </c>
      <c r="E38" s="27" t="s">
        <v>80</v>
      </c>
      <c r="F38" s="34" t="s">
        <v>81</v>
      </c>
    </row>
    <row r="39" s="3" customFormat="1" ht="96" customHeight="1" spans="1:6">
      <c r="A39" s="46">
        <v>28</v>
      </c>
      <c r="B39" s="27" t="s">
        <v>83</v>
      </c>
      <c r="C39" s="44">
        <v>46559.32</v>
      </c>
      <c r="D39" s="29">
        <v>2021.1</v>
      </c>
      <c r="E39" s="27" t="s">
        <v>84</v>
      </c>
      <c r="F39" s="34" t="s">
        <v>81</v>
      </c>
    </row>
    <row r="40" ht="84" customHeight="1" spans="1:6">
      <c r="A40" s="46">
        <v>29</v>
      </c>
      <c r="B40" s="27" t="s">
        <v>85</v>
      </c>
      <c r="C40" s="44">
        <v>82477.25</v>
      </c>
      <c r="D40" s="30">
        <v>2022.12</v>
      </c>
      <c r="E40" s="27" t="s">
        <v>86</v>
      </c>
      <c r="F40" s="24" t="s">
        <v>81</v>
      </c>
    </row>
    <row r="41" ht="91" customHeight="1" spans="1:6">
      <c r="A41" s="46">
        <v>30</v>
      </c>
      <c r="B41" s="27" t="s">
        <v>87</v>
      </c>
      <c r="C41" s="44">
        <v>23000</v>
      </c>
      <c r="D41" s="30">
        <v>2021.12</v>
      </c>
      <c r="E41" s="27" t="s">
        <v>88</v>
      </c>
      <c r="F41" s="30" t="s">
        <v>89</v>
      </c>
    </row>
    <row r="42" ht="140" customHeight="1" spans="1:6">
      <c r="A42" s="46">
        <v>31</v>
      </c>
      <c r="B42" s="27" t="s">
        <v>90</v>
      </c>
      <c r="C42" s="41">
        <v>125053.73</v>
      </c>
      <c r="D42" s="24">
        <v>2022.3</v>
      </c>
      <c r="E42" s="40" t="s">
        <v>91</v>
      </c>
      <c r="F42" s="24" t="s">
        <v>75</v>
      </c>
    </row>
    <row r="43" ht="84" customHeight="1" spans="1:6">
      <c r="A43" s="46">
        <v>32</v>
      </c>
      <c r="B43" s="31" t="s">
        <v>92</v>
      </c>
      <c r="C43" s="24">
        <v>1500000</v>
      </c>
      <c r="D43" s="24">
        <v>2022.12</v>
      </c>
      <c r="E43" s="27" t="s">
        <v>93</v>
      </c>
      <c r="F43" s="39" t="s">
        <v>94</v>
      </c>
    </row>
    <row r="44" ht="89" customHeight="1" spans="1:6">
      <c r="A44" s="46">
        <v>33</v>
      </c>
      <c r="B44" s="27" t="s">
        <v>95</v>
      </c>
      <c r="C44" s="24">
        <v>2400000</v>
      </c>
      <c r="D44" s="30">
        <v>2022.12</v>
      </c>
      <c r="E44" s="27" t="s">
        <v>96</v>
      </c>
      <c r="F44" s="24" t="s">
        <v>97</v>
      </c>
    </row>
    <row r="45" ht="121" customHeight="1" spans="1:6">
      <c r="A45" s="46">
        <v>34</v>
      </c>
      <c r="B45" s="27" t="s">
        <v>98</v>
      </c>
      <c r="C45" s="24">
        <v>110000</v>
      </c>
      <c r="D45" s="30">
        <v>2022.12</v>
      </c>
      <c r="E45" s="27" t="s">
        <v>99</v>
      </c>
      <c r="F45" s="24" t="s">
        <v>97</v>
      </c>
    </row>
    <row r="46" ht="115" customHeight="1" spans="1:6">
      <c r="A46" s="46">
        <v>35</v>
      </c>
      <c r="B46" s="27" t="s">
        <v>100</v>
      </c>
      <c r="C46" s="24">
        <v>350000</v>
      </c>
      <c r="D46" s="24">
        <v>2022.12</v>
      </c>
      <c r="E46" s="27" t="s">
        <v>101</v>
      </c>
      <c r="F46" s="24" t="s">
        <v>97</v>
      </c>
    </row>
    <row r="47" s="3" customFormat="1" ht="141" customHeight="1" spans="1:6">
      <c r="A47" s="46">
        <v>36</v>
      </c>
      <c r="B47" s="51" t="s">
        <v>102</v>
      </c>
      <c r="C47" s="32">
        <v>175000</v>
      </c>
      <c r="D47" s="52">
        <v>2021.1</v>
      </c>
      <c r="E47" s="27" t="s">
        <v>103</v>
      </c>
      <c r="F47" s="34" t="s">
        <v>21</v>
      </c>
    </row>
    <row r="48" ht="41" customHeight="1" spans="1:6">
      <c r="A48" s="21"/>
      <c r="B48" s="22" t="s">
        <v>104</v>
      </c>
      <c r="C48" s="21">
        <f>SUM(C49:C52)</f>
        <v>168000</v>
      </c>
      <c r="D48" s="24"/>
      <c r="E48" s="25"/>
      <c r="F48" s="24"/>
    </row>
    <row r="49" ht="63" customHeight="1" spans="1:6">
      <c r="A49" s="21">
        <v>37</v>
      </c>
      <c r="B49" s="31" t="s">
        <v>105</v>
      </c>
      <c r="C49" s="30">
        <v>18000</v>
      </c>
      <c r="D49" s="30">
        <v>2021.12</v>
      </c>
      <c r="E49" s="40" t="s">
        <v>106</v>
      </c>
      <c r="F49" s="24" t="s">
        <v>107</v>
      </c>
    </row>
    <row r="50" ht="159" customHeight="1" spans="1:6">
      <c r="A50" s="21">
        <v>38</v>
      </c>
      <c r="B50" s="31" t="s">
        <v>108</v>
      </c>
      <c r="C50" s="30">
        <v>50000</v>
      </c>
      <c r="D50" s="30">
        <v>2021.12</v>
      </c>
      <c r="E50" s="40" t="s">
        <v>109</v>
      </c>
      <c r="F50" s="24" t="s">
        <v>21</v>
      </c>
    </row>
    <row r="51" ht="84" customHeight="1" spans="1:6">
      <c r="A51" s="21">
        <v>39</v>
      </c>
      <c r="B51" s="31" t="s">
        <v>110</v>
      </c>
      <c r="C51" s="39">
        <v>25000</v>
      </c>
      <c r="D51" s="43">
        <v>2021.12</v>
      </c>
      <c r="E51" s="40" t="s">
        <v>111</v>
      </c>
      <c r="F51" s="24" t="s">
        <v>66</v>
      </c>
    </row>
    <row r="52" s="6" customFormat="1" ht="87" customHeight="1" spans="1:214">
      <c r="A52" s="21">
        <v>40</v>
      </c>
      <c r="B52" s="53" t="s">
        <v>112</v>
      </c>
      <c r="C52" s="32">
        <v>75000</v>
      </c>
      <c r="D52" s="28">
        <v>2021.12</v>
      </c>
      <c r="E52" s="35" t="s">
        <v>113</v>
      </c>
      <c r="F52" s="30" t="s">
        <v>114</v>
      </c>
      <c r="G52" s="4"/>
      <c r="HC52" s="60"/>
      <c r="HD52" s="60"/>
      <c r="HE52" s="60"/>
      <c r="HF52" s="60"/>
    </row>
    <row r="53" ht="39" customHeight="1" spans="1:6">
      <c r="A53" s="21"/>
      <c r="B53" s="22" t="s">
        <v>115</v>
      </c>
      <c r="C53" s="23">
        <f>SUM(C54,C63,C89,C92,C120)</f>
        <v>12600912.03</v>
      </c>
      <c r="D53" s="24"/>
      <c r="E53" s="25"/>
      <c r="F53" s="24"/>
    </row>
    <row r="54" ht="42" customHeight="1" spans="1:6">
      <c r="A54" s="21"/>
      <c r="B54" s="22" t="s">
        <v>116</v>
      </c>
      <c r="C54" s="21">
        <f>SUM(C55:C62)</f>
        <v>381600</v>
      </c>
      <c r="D54" s="24"/>
      <c r="E54" s="25"/>
      <c r="F54" s="24"/>
    </row>
    <row r="55" customFormat="1" ht="94" customHeight="1" spans="1:6">
      <c r="A55" s="21">
        <v>41</v>
      </c>
      <c r="B55" s="27" t="s">
        <v>117</v>
      </c>
      <c r="C55" s="44">
        <v>36000</v>
      </c>
      <c r="D55" s="28">
        <v>2021.12</v>
      </c>
      <c r="E55" s="27" t="s">
        <v>118</v>
      </c>
      <c r="F55" s="30" t="s">
        <v>119</v>
      </c>
    </row>
    <row r="56" ht="93" customHeight="1" spans="1:6">
      <c r="A56" s="21">
        <v>42</v>
      </c>
      <c r="B56" s="27" t="s">
        <v>120</v>
      </c>
      <c r="C56" s="44">
        <v>42000</v>
      </c>
      <c r="D56" s="36">
        <v>2021.1</v>
      </c>
      <c r="E56" s="27" t="s">
        <v>121</v>
      </c>
      <c r="F56" s="30" t="s">
        <v>119</v>
      </c>
    </row>
    <row r="57" ht="83" customHeight="1" spans="1:6">
      <c r="A57" s="21">
        <v>43</v>
      </c>
      <c r="B57" s="31" t="s">
        <v>122</v>
      </c>
      <c r="C57" s="54">
        <v>30000</v>
      </c>
      <c r="D57" s="55">
        <v>2022.12</v>
      </c>
      <c r="E57" s="51" t="s">
        <v>123</v>
      </c>
      <c r="F57" s="24" t="s">
        <v>119</v>
      </c>
    </row>
    <row r="58" ht="86" customHeight="1" spans="1:6">
      <c r="A58" s="21">
        <v>44</v>
      </c>
      <c r="B58" s="31" t="s">
        <v>124</v>
      </c>
      <c r="C58" s="30">
        <v>25000</v>
      </c>
      <c r="D58" s="30">
        <v>2021.12</v>
      </c>
      <c r="E58" s="27" t="s">
        <v>71</v>
      </c>
      <c r="F58" s="24" t="s">
        <v>107</v>
      </c>
    </row>
    <row r="59" s="3" customFormat="1" ht="140" customHeight="1" spans="1:6">
      <c r="A59" s="21">
        <v>45</v>
      </c>
      <c r="B59" s="56" t="s">
        <v>125</v>
      </c>
      <c r="C59" s="57">
        <v>25000</v>
      </c>
      <c r="D59" s="58">
        <v>2022.1</v>
      </c>
      <c r="E59" s="59" t="s">
        <v>126</v>
      </c>
      <c r="F59" s="24" t="s">
        <v>63</v>
      </c>
    </row>
    <row r="60" ht="133" customHeight="1" spans="1:6">
      <c r="A60" s="21">
        <v>46</v>
      </c>
      <c r="B60" s="31" t="s">
        <v>127</v>
      </c>
      <c r="C60" s="34">
        <v>125000</v>
      </c>
      <c r="D60" s="52">
        <v>2021.1</v>
      </c>
      <c r="E60" s="27" t="s">
        <v>128</v>
      </c>
      <c r="F60" s="34" t="s">
        <v>129</v>
      </c>
    </row>
    <row r="61" ht="66" customHeight="1" spans="1:6">
      <c r="A61" s="21">
        <v>47</v>
      </c>
      <c r="B61" s="27" t="s">
        <v>130</v>
      </c>
      <c r="C61" s="39">
        <v>48600</v>
      </c>
      <c r="D61" s="39">
        <v>2022.6</v>
      </c>
      <c r="E61" s="40" t="s">
        <v>106</v>
      </c>
      <c r="F61" s="24" t="s">
        <v>47</v>
      </c>
    </row>
    <row r="62" ht="121" customHeight="1" spans="1:6">
      <c r="A62" s="21">
        <v>48</v>
      </c>
      <c r="B62" s="27" t="s">
        <v>131</v>
      </c>
      <c r="C62" s="39">
        <v>50000</v>
      </c>
      <c r="D62" s="36">
        <v>2021.12</v>
      </c>
      <c r="E62" s="40" t="s">
        <v>71</v>
      </c>
      <c r="F62" s="24" t="s">
        <v>47</v>
      </c>
    </row>
    <row r="63" ht="51" customHeight="1" spans="1:6">
      <c r="A63" s="21"/>
      <c r="B63" s="22" t="s">
        <v>132</v>
      </c>
      <c r="C63" s="23">
        <f>SUM(C64:C88)</f>
        <v>1298212.03</v>
      </c>
      <c r="D63" s="24"/>
      <c r="E63" s="25"/>
      <c r="F63" s="24"/>
    </row>
    <row r="64" ht="117" customHeight="1" spans="1:6">
      <c r="A64" s="21">
        <v>49</v>
      </c>
      <c r="B64" s="27" t="s">
        <v>133</v>
      </c>
      <c r="C64" s="44">
        <v>151000</v>
      </c>
      <c r="D64" s="36">
        <v>2021.1</v>
      </c>
      <c r="E64" s="27" t="s">
        <v>134</v>
      </c>
      <c r="F64" s="30" t="s">
        <v>119</v>
      </c>
    </row>
    <row r="65" ht="112" customHeight="1" spans="1:6">
      <c r="A65" s="21">
        <v>50</v>
      </c>
      <c r="B65" s="27" t="s">
        <v>135</v>
      </c>
      <c r="C65" s="44">
        <v>120000</v>
      </c>
      <c r="D65" s="28">
        <v>2021.12</v>
      </c>
      <c r="E65" s="27" t="s">
        <v>136</v>
      </c>
      <c r="F65" s="30" t="s">
        <v>119</v>
      </c>
    </row>
    <row r="66" ht="76" customHeight="1" spans="1:6">
      <c r="A66" s="21">
        <v>51</v>
      </c>
      <c r="B66" s="31" t="s">
        <v>137</v>
      </c>
      <c r="C66" s="54">
        <v>90000</v>
      </c>
      <c r="D66" s="55">
        <v>2021.12</v>
      </c>
      <c r="E66" s="51" t="s">
        <v>138</v>
      </c>
      <c r="F66" s="24" t="s">
        <v>119</v>
      </c>
    </row>
    <row r="67" ht="81" customHeight="1" spans="1:6">
      <c r="A67" s="21">
        <v>52</v>
      </c>
      <c r="B67" s="31" t="s">
        <v>139</v>
      </c>
      <c r="C67" s="30">
        <v>30000</v>
      </c>
      <c r="D67" s="28">
        <v>2022.3</v>
      </c>
      <c r="E67" s="27" t="s">
        <v>140</v>
      </c>
      <c r="F67" s="24" t="s">
        <v>97</v>
      </c>
    </row>
    <row r="68" ht="78" customHeight="1" spans="1:6">
      <c r="A68" s="21">
        <v>53</v>
      </c>
      <c r="B68" s="31" t="s">
        <v>141</v>
      </c>
      <c r="C68" s="24">
        <v>96000</v>
      </c>
      <c r="D68" s="24">
        <v>2021.12</v>
      </c>
      <c r="E68" s="27" t="s">
        <v>71</v>
      </c>
      <c r="F68" s="24" t="s">
        <v>107</v>
      </c>
    </row>
    <row r="69" ht="98" customHeight="1" spans="1:6">
      <c r="A69" s="21">
        <v>54</v>
      </c>
      <c r="B69" s="31" t="s">
        <v>142</v>
      </c>
      <c r="C69" s="24">
        <v>13000</v>
      </c>
      <c r="D69" s="24">
        <v>2021.12</v>
      </c>
      <c r="E69" s="27" t="s">
        <v>71</v>
      </c>
      <c r="F69" s="24" t="s">
        <v>107</v>
      </c>
    </row>
    <row r="70" ht="87" customHeight="1" spans="1:6">
      <c r="A70" s="21">
        <v>55</v>
      </c>
      <c r="B70" s="31" t="s">
        <v>143</v>
      </c>
      <c r="C70" s="30">
        <v>20000</v>
      </c>
      <c r="D70" s="30">
        <v>2021.12</v>
      </c>
      <c r="E70" s="40" t="s">
        <v>106</v>
      </c>
      <c r="F70" s="24" t="s">
        <v>107</v>
      </c>
    </row>
    <row r="71" ht="84" customHeight="1" spans="1:6">
      <c r="A71" s="21">
        <v>56</v>
      </c>
      <c r="B71" s="31" t="s">
        <v>144</v>
      </c>
      <c r="C71" s="30">
        <v>25000</v>
      </c>
      <c r="D71" s="30">
        <v>2021.12</v>
      </c>
      <c r="E71" s="27" t="s">
        <v>145</v>
      </c>
      <c r="F71" s="24" t="s">
        <v>107</v>
      </c>
    </row>
    <row r="72" s="7" customFormat="1" ht="107" customHeight="1" spans="1:6">
      <c r="A72" s="21">
        <v>57</v>
      </c>
      <c r="B72" s="27" t="s">
        <v>146</v>
      </c>
      <c r="C72" s="32">
        <v>30000</v>
      </c>
      <c r="D72" s="30">
        <v>2021.12</v>
      </c>
      <c r="E72" s="27" t="s">
        <v>109</v>
      </c>
      <c r="F72" s="30" t="s">
        <v>147</v>
      </c>
    </row>
    <row r="73" ht="147" customHeight="1" spans="1:6">
      <c r="A73" s="21">
        <v>58</v>
      </c>
      <c r="B73" s="31" t="s">
        <v>148</v>
      </c>
      <c r="C73" s="32">
        <v>25000</v>
      </c>
      <c r="D73" s="58">
        <v>2022.8</v>
      </c>
      <c r="E73" s="61" t="s">
        <v>149</v>
      </c>
      <c r="F73" s="24" t="s">
        <v>21</v>
      </c>
    </row>
    <row r="74" s="7" customFormat="1" ht="115" customHeight="1" spans="1:6">
      <c r="A74" s="21">
        <v>59</v>
      </c>
      <c r="B74" s="27" t="s">
        <v>150</v>
      </c>
      <c r="C74" s="34">
        <v>20000</v>
      </c>
      <c r="D74" s="62">
        <v>2022.1</v>
      </c>
      <c r="E74" s="27" t="s">
        <v>151</v>
      </c>
      <c r="F74" s="34" t="s">
        <v>152</v>
      </c>
    </row>
    <row r="75" ht="95" customHeight="1" spans="1:6">
      <c r="A75" s="21">
        <v>60</v>
      </c>
      <c r="B75" s="27" t="s">
        <v>153</v>
      </c>
      <c r="C75" s="44">
        <v>33712.03</v>
      </c>
      <c r="D75" s="36">
        <v>2021.1</v>
      </c>
      <c r="E75" s="27" t="s">
        <v>154</v>
      </c>
      <c r="F75" s="30" t="s">
        <v>155</v>
      </c>
    </row>
    <row r="76" ht="99" customHeight="1" spans="1:6">
      <c r="A76" s="21">
        <v>61</v>
      </c>
      <c r="B76" s="27" t="s">
        <v>156</v>
      </c>
      <c r="C76" s="32">
        <v>30000</v>
      </c>
      <c r="D76" s="36">
        <v>2021.1</v>
      </c>
      <c r="E76" s="27" t="s">
        <v>109</v>
      </c>
      <c r="F76" s="30" t="s">
        <v>157</v>
      </c>
    </row>
    <row r="77" ht="110" customHeight="1" spans="1:6">
      <c r="A77" s="21">
        <v>62</v>
      </c>
      <c r="B77" s="27" t="s">
        <v>158</v>
      </c>
      <c r="C77" s="34">
        <v>16000</v>
      </c>
      <c r="D77" s="62">
        <v>2021.1</v>
      </c>
      <c r="E77" s="27" t="s">
        <v>159</v>
      </c>
      <c r="F77" s="34" t="s">
        <v>160</v>
      </c>
    </row>
    <row r="78" ht="115" customHeight="1" spans="1:6">
      <c r="A78" s="21">
        <v>63</v>
      </c>
      <c r="B78" s="27" t="s">
        <v>161</v>
      </c>
      <c r="C78" s="32">
        <v>100000</v>
      </c>
      <c r="D78" s="38">
        <v>2021.12</v>
      </c>
      <c r="E78" s="27" t="s">
        <v>159</v>
      </c>
      <c r="F78" s="30" t="s">
        <v>160</v>
      </c>
    </row>
    <row r="79" ht="102" customHeight="1" spans="1:6">
      <c r="A79" s="21">
        <v>64</v>
      </c>
      <c r="B79" s="27" t="s">
        <v>162</v>
      </c>
      <c r="C79" s="34">
        <v>30000</v>
      </c>
      <c r="D79" s="28">
        <v>2022.6</v>
      </c>
      <c r="E79" s="27" t="s">
        <v>163</v>
      </c>
      <c r="F79" s="30" t="s">
        <v>63</v>
      </c>
    </row>
    <row r="80" ht="106" customHeight="1" spans="1:6">
      <c r="A80" s="21">
        <v>65</v>
      </c>
      <c r="B80" s="63" t="s">
        <v>164</v>
      </c>
      <c r="C80" s="45">
        <v>58800</v>
      </c>
      <c r="D80" s="45">
        <v>2022.3</v>
      </c>
      <c r="E80" s="27" t="s">
        <v>165</v>
      </c>
      <c r="F80" s="24" t="s">
        <v>129</v>
      </c>
    </row>
    <row r="81" ht="81" customHeight="1" spans="1:6">
      <c r="A81" s="21">
        <v>66</v>
      </c>
      <c r="B81" s="63" t="s">
        <v>166</v>
      </c>
      <c r="C81" s="45">
        <v>150000</v>
      </c>
      <c r="D81" s="45">
        <v>2022.5</v>
      </c>
      <c r="E81" s="27" t="s">
        <v>165</v>
      </c>
      <c r="F81" s="24" t="s">
        <v>129</v>
      </c>
    </row>
    <row r="82" ht="128" customHeight="1" spans="1:6">
      <c r="A82" s="21">
        <v>67</v>
      </c>
      <c r="B82" s="27" t="s">
        <v>167</v>
      </c>
      <c r="C82" s="30">
        <v>50000</v>
      </c>
      <c r="D82" s="28">
        <v>2022.1</v>
      </c>
      <c r="E82" s="27" t="s">
        <v>168</v>
      </c>
      <c r="F82" s="24" t="s">
        <v>169</v>
      </c>
    </row>
    <row r="83" ht="128" customHeight="1" spans="1:6">
      <c r="A83" s="21">
        <v>68</v>
      </c>
      <c r="B83" s="27" t="s">
        <v>170</v>
      </c>
      <c r="C83" s="30">
        <v>20000</v>
      </c>
      <c r="D83" s="28">
        <v>2021.12</v>
      </c>
      <c r="E83" s="27" t="s">
        <v>71</v>
      </c>
      <c r="F83" s="24" t="s">
        <v>47</v>
      </c>
    </row>
    <row r="84" ht="128" customHeight="1" spans="1:6">
      <c r="A84" s="21">
        <v>69</v>
      </c>
      <c r="B84" s="27" t="s">
        <v>171</v>
      </c>
      <c r="C84" s="30">
        <v>30000</v>
      </c>
      <c r="D84" s="28">
        <v>2021.12</v>
      </c>
      <c r="E84" s="27" t="s">
        <v>71</v>
      </c>
      <c r="F84" s="24" t="s">
        <v>47</v>
      </c>
    </row>
    <row r="85" ht="128" customHeight="1" spans="1:6">
      <c r="A85" s="21">
        <v>70</v>
      </c>
      <c r="B85" s="27" t="s">
        <v>172</v>
      </c>
      <c r="C85" s="30">
        <v>20000</v>
      </c>
      <c r="D85" s="28">
        <v>2021.12</v>
      </c>
      <c r="E85" s="27" t="s">
        <v>71</v>
      </c>
      <c r="F85" s="24" t="s">
        <v>47</v>
      </c>
    </row>
    <row r="86" ht="91" customHeight="1" spans="1:6">
      <c r="A86" s="21">
        <v>71</v>
      </c>
      <c r="B86" s="27" t="s">
        <v>173</v>
      </c>
      <c r="C86" s="39">
        <v>22000</v>
      </c>
      <c r="D86" s="39">
        <v>2021.12</v>
      </c>
      <c r="E86" s="40" t="s">
        <v>106</v>
      </c>
      <c r="F86" s="24" t="s">
        <v>47</v>
      </c>
    </row>
    <row r="87" s="8" customFormat="1" ht="82" customHeight="1" spans="1:7">
      <c r="A87" s="21">
        <v>72</v>
      </c>
      <c r="B87" s="27" t="s">
        <v>174</v>
      </c>
      <c r="C87" s="39">
        <v>33000</v>
      </c>
      <c r="D87" s="39">
        <v>2022.6</v>
      </c>
      <c r="E87" s="40" t="s">
        <v>106</v>
      </c>
      <c r="F87" s="24" t="s">
        <v>47</v>
      </c>
      <c r="G87" s="64"/>
    </row>
    <row r="88" ht="73" customHeight="1" spans="1:6">
      <c r="A88" s="21">
        <v>73</v>
      </c>
      <c r="B88" s="27" t="s">
        <v>175</v>
      </c>
      <c r="C88" s="39">
        <v>84700</v>
      </c>
      <c r="D88" s="39">
        <v>2022.6</v>
      </c>
      <c r="E88" s="40" t="s">
        <v>106</v>
      </c>
      <c r="F88" s="24" t="s">
        <v>47</v>
      </c>
    </row>
    <row r="89" ht="43" customHeight="1" spans="1:6">
      <c r="A89" s="21"/>
      <c r="B89" s="22" t="s">
        <v>176</v>
      </c>
      <c r="C89" s="21">
        <f>SUM(C90:C91)</f>
        <v>60000</v>
      </c>
      <c r="D89" s="24"/>
      <c r="E89" s="25"/>
      <c r="F89" s="24"/>
    </row>
    <row r="90" ht="133" customHeight="1" spans="1:6">
      <c r="A90" s="21">
        <v>74</v>
      </c>
      <c r="B90" s="31" t="s">
        <v>177</v>
      </c>
      <c r="C90" s="24">
        <v>10000</v>
      </c>
      <c r="D90" s="39">
        <v>2021.12</v>
      </c>
      <c r="E90" s="40" t="s">
        <v>71</v>
      </c>
      <c r="F90" s="24" t="s">
        <v>97</v>
      </c>
    </row>
    <row r="91" ht="72" customHeight="1" spans="1:6">
      <c r="A91" s="21">
        <v>75</v>
      </c>
      <c r="B91" s="27" t="s">
        <v>178</v>
      </c>
      <c r="C91" s="24">
        <v>50000</v>
      </c>
      <c r="D91" s="24">
        <v>2022.12</v>
      </c>
      <c r="E91" s="27" t="s">
        <v>179</v>
      </c>
      <c r="F91" s="24" t="s">
        <v>18</v>
      </c>
    </row>
    <row r="92" ht="43" customHeight="1" spans="1:6">
      <c r="A92" s="21"/>
      <c r="B92" s="22" t="s">
        <v>180</v>
      </c>
      <c r="C92" s="65">
        <f>SUM(C93:C119)</f>
        <v>9813100</v>
      </c>
      <c r="D92" s="45"/>
      <c r="E92" s="66"/>
      <c r="F92" s="45"/>
    </row>
    <row r="93" ht="88" customHeight="1" spans="1:6">
      <c r="A93" s="21">
        <v>76</v>
      </c>
      <c r="B93" s="31" t="s">
        <v>181</v>
      </c>
      <c r="C93" s="54">
        <v>15000</v>
      </c>
      <c r="D93" s="55">
        <v>2021.12</v>
      </c>
      <c r="E93" s="51" t="s">
        <v>182</v>
      </c>
      <c r="F93" s="24" t="s">
        <v>119</v>
      </c>
    </row>
    <row r="94" ht="106" customHeight="1" spans="1:6">
      <c r="A94" s="21">
        <v>77</v>
      </c>
      <c r="B94" s="31" t="s">
        <v>183</v>
      </c>
      <c r="C94" s="54">
        <v>1000000</v>
      </c>
      <c r="D94" s="55">
        <v>2021.12</v>
      </c>
      <c r="E94" s="51" t="s">
        <v>184</v>
      </c>
      <c r="F94" s="34" t="s">
        <v>119</v>
      </c>
    </row>
    <row r="95" ht="146" customHeight="1" spans="1:6">
      <c r="A95" s="21">
        <v>78</v>
      </c>
      <c r="B95" s="67" t="s">
        <v>185</v>
      </c>
      <c r="C95" s="43">
        <v>1400000</v>
      </c>
      <c r="D95" s="43">
        <v>2022.7</v>
      </c>
      <c r="E95" s="68" t="s">
        <v>186</v>
      </c>
      <c r="F95" s="24" t="s">
        <v>75</v>
      </c>
    </row>
    <row r="96" ht="146" customHeight="1" spans="1:6">
      <c r="A96" s="21">
        <v>79</v>
      </c>
      <c r="B96" s="67" t="s">
        <v>187</v>
      </c>
      <c r="C96" s="43">
        <v>350000</v>
      </c>
      <c r="D96" s="69">
        <v>2021.1</v>
      </c>
      <c r="E96" s="68" t="s">
        <v>188</v>
      </c>
      <c r="F96" s="24" t="s">
        <v>75</v>
      </c>
    </row>
    <row r="97" ht="111" customHeight="1" spans="1:6">
      <c r="A97" s="21">
        <v>80</v>
      </c>
      <c r="B97" s="67" t="s">
        <v>189</v>
      </c>
      <c r="C97" s="43">
        <v>300000</v>
      </c>
      <c r="D97" s="43">
        <v>2022.6</v>
      </c>
      <c r="E97" s="68" t="s">
        <v>188</v>
      </c>
      <c r="F97" s="24" t="s">
        <v>75</v>
      </c>
    </row>
    <row r="98" ht="110" customHeight="1" spans="1:6">
      <c r="A98" s="21">
        <v>81</v>
      </c>
      <c r="B98" s="67" t="s">
        <v>190</v>
      </c>
      <c r="C98" s="43">
        <v>81600</v>
      </c>
      <c r="D98" s="28">
        <v>2021.11</v>
      </c>
      <c r="E98" s="68" t="s">
        <v>191</v>
      </c>
      <c r="F98" s="24" t="s">
        <v>75</v>
      </c>
    </row>
    <row r="99" ht="72" customHeight="1" spans="1:6">
      <c r="A99" s="21">
        <v>82</v>
      </c>
      <c r="B99" s="31" t="s">
        <v>192</v>
      </c>
      <c r="C99" s="30">
        <v>200000</v>
      </c>
      <c r="D99" s="28">
        <v>2021.12</v>
      </c>
      <c r="E99" s="27" t="s">
        <v>193</v>
      </c>
      <c r="F99" s="24" t="s">
        <v>97</v>
      </c>
    </row>
    <row r="100" ht="113" customHeight="1" spans="1:6">
      <c r="A100" s="21">
        <v>83</v>
      </c>
      <c r="B100" s="31" t="s">
        <v>194</v>
      </c>
      <c r="C100" s="30">
        <v>700000</v>
      </c>
      <c r="D100" s="28">
        <v>2021.6</v>
      </c>
      <c r="E100" s="27" t="s">
        <v>195</v>
      </c>
      <c r="F100" s="24" t="s">
        <v>196</v>
      </c>
    </row>
    <row r="101" ht="88" customHeight="1" spans="1:6">
      <c r="A101" s="21">
        <v>84</v>
      </c>
      <c r="B101" s="31" t="s">
        <v>197</v>
      </c>
      <c r="C101" s="30">
        <v>15000</v>
      </c>
      <c r="D101" s="28">
        <v>2021.12</v>
      </c>
      <c r="E101" s="27" t="s">
        <v>198</v>
      </c>
      <c r="F101" s="24" t="s">
        <v>196</v>
      </c>
    </row>
    <row r="102" ht="124" customHeight="1" spans="1:6">
      <c r="A102" s="21">
        <v>85</v>
      </c>
      <c r="B102" s="27" t="s">
        <v>199</v>
      </c>
      <c r="C102" s="32">
        <v>1000000</v>
      </c>
      <c r="D102" s="29">
        <v>2021.12</v>
      </c>
      <c r="E102" s="27" t="s">
        <v>200</v>
      </c>
      <c r="F102" s="30" t="s">
        <v>196</v>
      </c>
    </row>
    <row r="103" ht="88" customHeight="1" spans="1:6">
      <c r="A103" s="21">
        <v>86</v>
      </c>
      <c r="B103" s="31" t="s">
        <v>201</v>
      </c>
      <c r="C103" s="45">
        <v>30000</v>
      </c>
      <c r="D103" s="24">
        <v>2021.12</v>
      </c>
      <c r="E103" s="27" t="s">
        <v>71</v>
      </c>
      <c r="F103" s="45" t="s">
        <v>107</v>
      </c>
    </row>
    <row r="104" s="3" customFormat="1" ht="147" customHeight="1" spans="1:6">
      <c r="A104" s="21">
        <v>87</v>
      </c>
      <c r="B104" s="31" t="s">
        <v>202</v>
      </c>
      <c r="C104" s="34">
        <v>29000</v>
      </c>
      <c r="D104" s="37">
        <v>2021.12</v>
      </c>
      <c r="E104" s="27" t="s">
        <v>203</v>
      </c>
      <c r="F104" s="37" t="s">
        <v>147</v>
      </c>
    </row>
    <row r="105" ht="115" customHeight="1" spans="1:6">
      <c r="A105" s="21">
        <v>88</v>
      </c>
      <c r="B105" s="70" t="s">
        <v>204</v>
      </c>
      <c r="C105" s="32">
        <v>100000</v>
      </c>
      <c r="D105" s="37">
        <v>2021.11</v>
      </c>
      <c r="E105" s="27" t="s">
        <v>205</v>
      </c>
      <c r="F105" s="24" t="s">
        <v>21</v>
      </c>
    </row>
    <row r="106" ht="126" customHeight="1" spans="1:6">
      <c r="A106" s="21">
        <v>89</v>
      </c>
      <c r="B106" s="70" t="s">
        <v>206</v>
      </c>
      <c r="C106" s="30">
        <v>42300</v>
      </c>
      <c r="D106" s="58">
        <v>2021.11</v>
      </c>
      <c r="E106" s="27" t="s">
        <v>205</v>
      </c>
      <c r="F106" s="24" t="s">
        <v>21</v>
      </c>
    </row>
    <row r="107" ht="126" customHeight="1" spans="1:6">
      <c r="A107" s="21">
        <v>90</v>
      </c>
      <c r="B107" s="31" t="s">
        <v>207</v>
      </c>
      <c r="C107" s="30">
        <v>400000</v>
      </c>
      <c r="D107" s="37">
        <v>2022.6</v>
      </c>
      <c r="E107" s="61" t="s">
        <v>208</v>
      </c>
      <c r="F107" s="24" t="s">
        <v>21</v>
      </c>
    </row>
    <row r="108" ht="197" customHeight="1" spans="1:6">
      <c r="A108" s="21">
        <v>91</v>
      </c>
      <c r="B108" s="70" t="s">
        <v>209</v>
      </c>
      <c r="C108" s="24">
        <v>1000000</v>
      </c>
      <c r="D108" s="24">
        <v>2022.12</v>
      </c>
      <c r="E108" s="27" t="s">
        <v>210</v>
      </c>
      <c r="F108" s="24" t="s">
        <v>21</v>
      </c>
    </row>
    <row r="109" ht="126" customHeight="1" spans="1:6">
      <c r="A109" s="21">
        <v>92</v>
      </c>
      <c r="B109" s="70" t="s">
        <v>211</v>
      </c>
      <c r="C109" s="24">
        <v>500000</v>
      </c>
      <c r="D109" s="24">
        <v>2022.12</v>
      </c>
      <c r="E109" s="71" t="s">
        <v>212</v>
      </c>
      <c r="F109" s="24" t="s">
        <v>21</v>
      </c>
    </row>
    <row r="110" s="3" customFormat="1" ht="128" customHeight="1" spans="1:6">
      <c r="A110" s="21">
        <v>93</v>
      </c>
      <c r="B110" s="31" t="s">
        <v>213</v>
      </c>
      <c r="C110" s="30">
        <v>95400</v>
      </c>
      <c r="D110" s="28">
        <v>2022.12</v>
      </c>
      <c r="E110" s="71" t="s">
        <v>214</v>
      </c>
      <c r="F110" s="34" t="s">
        <v>21</v>
      </c>
    </row>
    <row r="111" ht="91" customHeight="1" spans="1:6">
      <c r="A111" s="21">
        <v>94</v>
      </c>
      <c r="B111" s="67" t="s">
        <v>215</v>
      </c>
      <c r="C111" s="43">
        <v>100000</v>
      </c>
      <c r="D111" s="43">
        <v>2022.12</v>
      </c>
      <c r="E111" s="68" t="s">
        <v>216</v>
      </c>
      <c r="F111" s="24" t="s">
        <v>21</v>
      </c>
    </row>
    <row r="112" ht="133" customHeight="1" spans="1:6">
      <c r="A112" s="21">
        <v>95</v>
      </c>
      <c r="B112" s="31" t="s">
        <v>217</v>
      </c>
      <c r="C112" s="58">
        <v>180000</v>
      </c>
      <c r="D112" s="58">
        <v>2021.12</v>
      </c>
      <c r="E112" s="27" t="s">
        <v>71</v>
      </c>
      <c r="F112" s="30" t="s">
        <v>218</v>
      </c>
    </row>
    <row r="113" ht="124" customHeight="1" spans="1:6">
      <c r="A113" s="21">
        <v>96</v>
      </c>
      <c r="B113" s="56" t="s">
        <v>219</v>
      </c>
      <c r="C113" s="72">
        <v>100000</v>
      </c>
      <c r="D113" s="73">
        <v>2022.1</v>
      </c>
      <c r="E113" s="59" t="s">
        <v>126</v>
      </c>
      <c r="F113" s="45" t="s">
        <v>63</v>
      </c>
    </row>
    <row r="114" ht="84" customHeight="1" spans="1:6">
      <c r="A114" s="21">
        <v>97</v>
      </c>
      <c r="B114" s="27" t="s">
        <v>220</v>
      </c>
      <c r="C114" s="30">
        <v>72000</v>
      </c>
      <c r="D114" s="37">
        <v>2022.5</v>
      </c>
      <c r="E114" s="27" t="s">
        <v>165</v>
      </c>
      <c r="F114" s="24" t="s">
        <v>129</v>
      </c>
    </row>
    <row r="115" ht="94" customHeight="1" spans="1:6">
      <c r="A115" s="21">
        <v>98</v>
      </c>
      <c r="B115" s="63" t="s">
        <v>221</v>
      </c>
      <c r="C115" s="24">
        <v>40800</v>
      </c>
      <c r="D115" s="45">
        <v>2022.3</v>
      </c>
      <c r="E115" s="40" t="s">
        <v>222</v>
      </c>
      <c r="F115" s="24" t="s">
        <v>129</v>
      </c>
    </row>
    <row r="116" ht="112" customHeight="1" spans="1:6">
      <c r="A116" s="21">
        <v>99</v>
      </c>
      <c r="B116" s="27" t="s">
        <v>223</v>
      </c>
      <c r="C116" s="30">
        <v>1800000</v>
      </c>
      <c r="D116" s="28">
        <v>2022.6</v>
      </c>
      <c r="E116" s="27" t="s">
        <v>224</v>
      </c>
      <c r="F116" s="45" t="s">
        <v>169</v>
      </c>
    </row>
    <row r="117" customFormat="1" ht="105" customHeight="1" spans="1:6">
      <c r="A117" s="21">
        <v>100</v>
      </c>
      <c r="B117" s="27" t="s">
        <v>225</v>
      </c>
      <c r="C117" s="39">
        <v>80000</v>
      </c>
      <c r="D117" s="39">
        <v>2021.12</v>
      </c>
      <c r="E117" s="40" t="s">
        <v>226</v>
      </c>
      <c r="F117" s="24" t="s">
        <v>47</v>
      </c>
    </row>
    <row r="118" s="1" customFormat="1" ht="118" customHeight="1" spans="1:6">
      <c r="A118" s="21">
        <v>101</v>
      </c>
      <c r="B118" s="27" t="s">
        <v>227</v>
      </c>
      <c r="C118" s="39">
        <v>62000</v>
      </c>
      <c r="D118" s="43">
        <v>2021.12</v>
      </c>
      <c r="E118" s="40" t="s">
        <v>111</v>
      </c>
      <c r="F118" s="24" t="s">
        <v>66</v>
      </c>
    </row>
    <row r="119" ht="128" customHeight="1" spans="1:6">
      <c r="A119" s="21">
        <v>102</v>
      </c>
      <c r="B119" s="27" t="s">
        <v>228</v>
      </c>
      <c r="C119" s="39">
        <v>120000</v>
      </c>
      <c r="D119" s="43">
        <v>2021.6</v>
      </c>
      <c r="E119" s="40" t="s">
        <v>229</v>
      </c>
      <c r="F119" s="24" t="s">
        <v>66</v>
      </c>
    </row>
    <row r="120" ht="42" customHeight="1" spans="1:6">
      <c r="A120" s="21"/>
      <c r="B120" s="22" t="s">
        <v>230</v>
      </c>
      <c r="C120" s="65">
        <f>SUM(C121:C144)</f>
        <v>1048000</v>
      </c>
      <c r="D120" s="45"/>
      <c r="E120" s="66"/>
      <c r="F120" s="45"/>
    </row>
    <row r="121" s="3" customFormat="1" ht="154" customHeight="1" spans="1:6">
      <c r="A121" s="46">
        <v>103</v>
      </c>
      <c r="B121" s="31" t="s">
        <v>231</v>
      </c>
      <c r="C121" s="37">
        <v>96000</v>
      </c>
      <c r="D121" s="37">
        <v>2021.12</v>
      </c>
      <c r="E121" s="61" t="s">
        <v>232</v>
      </c>
      <c r="F121" s="37" t="s">
        <v>147</v>
      </c>
    </row>
    <row r="122" ht="148" customHeight="1" spans="1:6">
      <c r="A122" s="46">
        <v>104</v>
      </c>
      <c r="B122" s="31" t="s">
        <v>233</v>
      </c>
      <c r="C122" s="32">
        <v>95000</v>
      </c>
      <c r="D122" s="37">
        <v>2022.9</v>
      </c>
      <c r="E122" s="61" t="s">
        <v>234</v>
      </c>
      <c r="F122" s="24" t="s">
        <v>21</v>
      </c>
    </row>
    <row r="123" ht="155" customHeight="1" spans="1:6">
      <c r="A123" s="46">
        <v>105</v>
      </c>
      <c r="B123" s="31" t="s">
        <v>235</v>
      </c>
      <c r="C123" s="32">
        <v>36000</v>
      </c>
      <c r="D123" s="30">
        <v>2022.1</v>
      </c>
      <c r="E123" s="27" t="s">
        <v>236</v>
      </c>
      <c r="F123" s="24" t="s">
        <v>21</v>
      </c>
    </row>
    <row r="124" ht="131" customHeight="1" spans="1:6">
      <c r="A124" s="46">
        <v>106</v>
      </c>
      <c r="B124" s="31" t="s">
        <v>237</v>
      </c>
      <c r="C124" s="45">
        <v>50000</v>
      </c>
      <c r="D124" s="29">
        <v>2021.1</v>
      </c>
      <c r="E124" s="27" t="s">
        <v>238</v>
      </c>
      <c r="F124" s="24" t="s">
        <v>21</v>
      </c>
    </row>
    <row r="125" ht="109" customHeight="1" spans="1:6">
      <c r="A125" s="46">
        <v>107</v>
      </c>
      <c r="B125" s="67" t="s">
        <v>239</v>
      </c>
      <c r="C125" s="45">
        <v>145600</v>
      </c>
      <c r="D125" s="45">
        <v>2022.2</v>
      </c>
      <c r="E125" s="61" t="s">
        <v>240</v>
      </c>
      <c r="F125" s="24" t="s">
        <v>21</v>
      </c>
    </row>
    <row r="126" ht="109" customHeight="1" spans="1:6">
      <c r="A126" s="46">
        <v>108</v>
      </c>
      <c r="B126" s="61" t="s">
        <v>241</v>
      </c>
      <c r="C126" s="32">
        <v>45000</v>
      </c>
      <c r="D126" s="29">
        <v>2021.1</v>
      </c>
      <c r="E126" s="27" t="s">
        <v>109</v>
      </c>
      <c r="F126" s="30" t="s">
        <v>21</v>
      </c>
    </row>
    <row r="127" ht="159" customHeight="1" spans="1:6">
      <c r="A127" s="46">
        <v>109</v>
      </c>
      <c r="B127" s="31" t="s">
        <v>242</v>
      </c>
      <c r="C127" s="58">
        <v>25000</v>
      </c>
      <c r="D127" s="74">
        <v>2021.12</v>
      </c>
      <c r="E127" s="27" t="s">
        <v>243</v>
      </c>
      <c r="F127" s="30" t="s">
        <v>218</v>
      </c>
    </row>
    <row r="128" customFormat="1" ht="112" customHeight="1" spans="1:6">
      <c r="A128" s="46">
        <v>110</v>
      </c>
      <c r="B128" s="27" t="s">
        <v>244</v>
      </c>
      <c r="C128" s="32">
        <v>36000</v>
      </c>
      <c r="D128" s="74">
        <v>2021.12</v>
      </c>
      <c r="E128" s="27" t="s">
        <v>243</v>
      </c>
      <c r="F128" s="30" t="s">
        <v>218</v>
      </c>
    </row>
    <row r="129" customFormat="1" ht="96" customHeight="1" spans="1:6">
      <c r="A129" s="46">
        <v>111</v>
      </c>
      <c r="B129" s="27" t="s">
        <v>245</v>
      </c>
      <c r="C129" s="32">
        <v>37000</v>
      </c>
      <c r="D129" s="74">
        <v>2021.12</v>
      </c>
      <c r="E129" s="27" t="s">
        <v>243</v>
      </c>
      <c r="F129" s="30" t="s">
        <v>218</v>
      </c>
    </row>
    <row r="130" customFormat="1" ht="111" customHeight="1" spans="1:6">
      <c r="A130" s="46">
        <v>112</v>
      </c>
      <c r="B130" s="27" t="s">
        <v>246</v>
      </c>
      <c r="C130" s="32">
        <v>99700</v>
      </c>
      <c r="D130" s="74">
        <v>2021.12</v>
      </c>
      <c r="E130" s="27" t="s">
        <v>247</v>
      </c>
      <c r="F130" s="30" t="s">
        <v>218</v>
      </c>
    </row>
    <row r="131" customFormat="1" ht="142" customHeight="1" spans="1:6">
      <c r="A131" s="46">
        <v>113</v>
      </c>
      <c r="B131" s="27" t="s">
        <v>248</v>
      </c>
      <c r="C131" s="58">
        <v>18000</v>
      </c>
      <c r="D131" s="74">
        <v>2021.1</v>
      </c>
      <c r="E131" s="27" t="s">
        <v>249</v>
      </c>
      <c r="F131" s="30" t="s">
        <v>250</v>
      </c>
    </row>
    <row r="132" customFormat="1" ht="85" customHeight="1" spans="1:6">
      <c r="A132" s="46">
        <v>114</v>
      </c>
      <c r="B132" s="27" t="s">
        <v>251</v>
      </c>
      <c r="C132" s="58">
        <v>19000</v>
      </c>
      <c r="D132" s="74">
        <v>2021.1</v>
      </c>
      <c r="E132" s="27" t="s">
        <v>249</v>
      </c>
      <c r="F132" s="30" t="s">
        <v>250</v>
      </c>
    </row>
    <row r="133" s="3" customFormat="1" ht="162" customHeight="1" spans="1:6">
      <c r="A133" s="46">
        <v>115</v>
      </c>
      <c r="B133" s="31" t="s">
        <v>252</v>
      </c>
      <c r="C133" s="24">
        <v>42000</v>
      </c>
      <c r="D133" s="45">
        <v>2022.11</v>
      </c>
      <c r="E133" s="25" t="s">
        <v>151</v>
      </c>
      <c r="F133" s="24" t="s">
        <v>152</v>
      </c>
    </row>
    <row r="134" s="3" customFormat="1" ht="94" customHeight="1" spans="1:6">
      <c r="A134" s="46">
        <v>116</v>
      </c>
      <c r="B134" s="31" t="s">
        <v>253</v>
      </c>
      <c r="C134" s="34">
        <v>17000</v>
      </c>
      <c r="D134" s="38">
        <v>2022.11</v>
      </c>
      <c r="E134" s="75" t="s">
        <v>151</v>
      </c>
      <c r="F134" s="34" t="s">
        <v>152</v>
      </c>
    </row>
    <row r="135" ht="111" customHeight="1" spans="1:6">
      <c r="A135" s="46">
        <v>117</v>
      </c>
      <c r="B135" s="76" t="s">
        <v>254</v>
      </c>
      <c r="C135" s="34">
        <v>12000</v>
      </c>
      <c r="D135" s="62">
        <v>2022.1</v>
      </c>
      <c r="E135" s="75" t="s">
        <v>151</v>
      </c>
      <c r="F135" s="34" t="s">
        <v>152</v>
      </c>
    </row>
    <row r="136" ht="94" customHeight="1" spans="1:6">
      <c r="A136" s="46">
        <v>118</v>
      </c>
      <c r="B136" s="27" t="s">
        <v>255</v>
      </c>
      <c r="C136" s="34">
        <v>26700</v>
      </c>
      <c r="D136" s="38">
        <v>2022.12</v>
      </c>
      <c r="E136" s="75" t="s">
        <v>151</v>
      </c>
      <c r="F136" s="34" t="s">
        <v>152</v>
      </c>
    </row>
    <row r="137" ht="93" customHeight="1" spans="1:6">
      <c r="A137" s="46">
        <v>119</v>
      </c>
      <c r="B137" s="27" t="s">
        <v>256</v>
      </c>
      <c r="C137" s="34">
        <v>50000</v>
      </c>
      <c r="D137" s="38">
        <v>2022.12</v>
      </c>
      <c r="E137" s="75" t="s">
        <v>151</v>
      </c>
      <c r="F137" s="34" t="s">
        <v>152</v>
      </c>
    </row>
    <row r="138" ht="165" customHeight="1" spans="1:6">
      <c r="A138" s="46">
        <v>120</v>
      </c>
      <c r="B138" s="27" t="s">
        <v>257</v>
      </c>
      <c r="C138" s="34">
        <v>35000</v>
      </c>
      <c r="D138" s="38">
        <v>2022.12</v>
      </c>
      <c r="E138" s="75" t="s">
        <v>258</v>
      </c>
      <c r="F138" s="34" t="s">
        <v>152</v>
      </c>
    </row>
    <row r="139" ht="113" customHeight="1" spans="1:6">
      <c r="A139" s="46">
        <v>121</v>
      </c>
      <c r="B139" s="27" t="s">
        <v>259</v>
      </c>
      <c r="C139" s="30">
        <v>25000</v>
      </c>
      <c r="D139" s="28">
        <v>2021.12</v>
      </c>
      <c r="E139" s="27" t="s">
        <v>260</v>
      </c>
      <c r="F139" s="37" t="s">
        <v>261</v>
      </c>
    </row>
    <row r="140" ht="77" customHeight="1" spans="1:6">
      <c r="A140" s="46">
        <v>122</v>
      </c>
      <c r="B140" s="27" t="s">
        <v>262</v>
      </c>
      <c r="C140" s="30">
        <v>20000</v>
      </c>
      <c r="D140" s="28">
        <v>2021.12</v>
      </c>
      <c r="E140" s="27" t="s">
        <v>263</v>
      </c>
      <c r="F140" s="34" t="s">
        <v>261</v>
      </c>
    </row>
    <row r="141" ht="96" customHeight="1" spans="1:6">
      <c r="A141" s="46">
        <v>123</v>
      </c>
      <c r="B141" s="27" t="s">
        <v>264</v>
      </c>
      <c r="C141" s="43">
        <v>30000</v>
      </c>
      <c r="D141" s="43">
        <v>2022.1</v>
      </c>
      <c r="E141" s="68" t="s">
        <v>265</v>
      </c>
      <c r="F141" s="24" t="s">
        <v>24</v>
      </c>
    </row>
    <row r="142" ht="101" customHeight="1" spans="1:6">
      <c r="A142" s="46">
        <v>124</v>
      </c>
      <c r="B142" s="27" t="s">
        <v>266</v>
      </c>
      <c r="C142" s="58">
        <v>20000</v>
      </c>
      <c r="D142" s="74">
        <v>2021.1</v>
      </c>
      <c r="E142" s="27" t="s">
        <v>267</v>
      </c>
      <c r="F142" s="30" t="s">
        <v>63</v>
      </c>
    </row>
    <row r="143" ht="284" customHeight="1" spans="1:6">
      <c r="A143" s="46">
        <v>125</v>
      </c>
      <c r="B143" s="27" t="s">
        <v>268</v>
      </c>
      <c r="C143" s="39">
        <v>48000</v>
      </c>
      <c r="D143" s="39">
        <v>2021.12</v>
      </c>
      <c r="E143" s="40" t="s">
        <v>269</v>
      </c>
      <c r="F143" s="24" t="s">
        <v>47</v>
      </c>
    </row>
    <row r="144" ht="113" customHeight="1" spans="1:6">
      <c r="A144" s="46">
        <v>126</v>
      </c>
      <c r="B144" s="27" t="s">
        <v>270</v>
      </c>
      <c r="C144" s="39">
        <v>20000</v>
      </c>
      <c r="D144" s="39">
        <v>2021.12</v>
      </c>
      <c r="E144" s="40" t="s">
        <v>77</v>
      </c>
      <c r="F144" s="24" t="s">
        <v>47</v>
      </c>
    </row>
    <row r="145" ht="47" customHeight="1" spans="1:6">
      <c r="A145" s="21"/>
      <c r="B145" s="22" t="s">
        <v>271</v>
      </c>
      <c r="C145" s="23">
        <f>SUM(C146,C163,C168,C172)</f>
        <v>2288439.65</v>
      </c>
      <c r="D145" s="45"/>
      <c r="E145" s="66"/>
      <c r="F145" s="45"/>
    </row>
    <row r="146" ht="42" customHeight="1" spans="1:6">
      <c r="A146" s="21"/>
      <c r="B146" s="22" t="s">
        <v>272</v>
      </c>
      <c r="C146" s="23">
        <f>SUM(C147:C162)</f>
        <v>1628108.65</v>
      </c>
      <c r="D146" s="45"/>
      <c r="E146" s="66"/>
      <c r="F146" s="45"/>
    </row>
    <row r="147" ht="109" customHeight="1" spans="1:6">
      <c r="A147" s="21">
        <v>127</v>
      </c>
      <c r="B147" s="27" t="s">
        <v>273</v>
      </c>
      <c r="C147" s="44">
        <v>1000000</v>
      </c>
      <c r="D147" s="45">
        <v>2022.12</v>
      </c>
      <c r="E147" s="66" t="s">
        <v>71</v>
      </c>
      <c r="F147" s="30" t="s">
        <v>274</v>
      </c>
    </row>
    <row r="148" ht="103" customHeight="1" spans="1:6">
      <c r="A148" s="21">
        <v>128</v>
      </c>
      <c r="B148" s="27" t="s">
        <v>275</v>
      </c>
      <c r="C148" s="44">
        <v>35000</v>
      </c>
      <c r="D148" s="28">
        <v>2022.12</v>
      </c>
      <c r="E148" s="27" t="s">
        <v>276</v>
      </c>
      <c r="F148" s="30" t="s">
        <v>274</v>
      </c>
    </row>
    <row r="149" ht="94" customHeight="1" spans="1:6">
      <c r="A149" s="21">
        <v>129</v>
      </c>
      <c r="B149" s="27" t="s">
        <v>277</v>
      </c>
      <c r="C149" s="44">
        <v>33000</v>
      </c>
      <c r="D149" s="28">
        <v>2022.12</v>
      </c>
      <c r="E149" s="27" t="s">
        <v>278</v>
      </c>
      <c r="F149" s="30" t="s">
        <v>274</v>
      </c>
    </row>
    <row r="150" ht="85" customHeight="1" spans="1:6">
      <c r="A150" s="21">
        <v>130</v>
      </c>
      <c r="B150" s="27" t="s">
        <v>279</v>
      </c>
      <c r="C150" s="44">
        <v>85000</v>
      </c>
      <c r="D150" s="28">
        <v>2022.12</v>
      </c>
      <c r="E150" s="27" t="s">
        <v>280</v>
      </c>
      <c r="F150" s="30" t="s">
        <v>274</v>
      </c>
    </row>
    <row r="151" ht="146" customHeight="1" spans="1:6">
      <c r="A151" s="21">
        <v>131</v>
      </c>
      <c r="B151" s="27" t="s">
        <v>281</v>
      </c>
      <c r="C151" s="44">
        <v>112200</v>
      </c>
      <c r="D151" s="28">
        <v>2022.12</v>
      </c>
      <c r="E151" s="27" t="s">
        <v>282</v>
      </c>
      <c r="F151" s="30" t="s">
        <v>274</v>
      </c>
    </row>
    <row r="152" ht="131" customHeight="1" spans="1:6">
      <c r="A152" s="21">
        <v>132</v>
      </c>
      <c r="B152" s="27" t="s">
        <v>283</v>
      </c>
      <c r="C152" s="44">
        <v>54000</v>
      </c>
      <c r="D152" s="28">
        <v>2021.12</v>
      </c>
      <c r="E152" s="27" t="s">
        <v>284</v>
      </c>
      <c r="F152" s="30" t="s">
        <v>274</v>
      </c>
    </row>
    <row r="153" ht="101" customHeight="1" spans="1:6">
      <c r="A153" s="21">
        <v>133</v>
      </c>
      <c r="B153" s="27" t="s">
        <v>285</v>
      </c>
      <c r="C153" s="44">
        <v>51652</v>
      </c>
      <c r="D153" s="28">
        <v>2021.12</v>
      </c>
      <c r="E153" s="27" t="s">
        <v>286</v>
      </c>
      <c r="F153" s="30" t="s">
        <v>274</v>
      </c>
    </row>
    <row r="154" ht="93" customHeight="1" spans="1:6">
      <c r="A154" s="21">
        <v>134</v>
      </c>
      <c r="B154" s="27" t="s">
        <v>287</v>
      </c>
      <c r="C154" s="44">
        <v>48000</v>
      </c>
      <c r="D154" s="28">
        <v>2021.12</v>
      </c>
      <c r="E154" s="27" t="s">
        <v>288</v>
      </c>
      <c r="F154" s="30" t="s">
        <v>274</v>
      </c>
    </row>
    <row r="155" ht="110" customHeight="1" spans="1:6">
      <c r="A155" s="21">
        <v>135</v>
      </c>
      <c r="B155" s="27" t="s">
        <v>289</v>
      </c>
      <c r="C155" s="44">
        <v>52000</v>
      </c>
      <c r="D155" s="28">
        <v>2021.12</v>
      </c>
      <c r="E155" s="27" t="s">
        <v>290</v>
      </c>
      <c r="F155" s="30" t="s">
        <v>274</v>
      </c>
    </row>
    <row r="156" ht="122" customHeight="1" spans="1:6">
      <c r="A156" s="21">
        <v>136</v>
      </c>
      <c r="B156" s="27" t="s">
        <v>291</v>
      </c>
      <c r="C156" s="44">
        <v>10200</v>
      </c>
      <c r="D156" s="28">
        <v>2021.12</v>
      </c>
      <c r="E156" s="27" t="s">
        <v>292</v>
      </c>
      <c r="F156" s="30" t="s">
        <v>274</v>
      </c>
    </row>
    <row r="157" ht="104" customHeight="1" spans="1:6">
      <c r="A157" s="21">
        <v>137</v>
      </c>
      <c r="B157" s="31" t="s">
        <v>293</v>
      </c>
      <c r="C157" s="44">
        <v>13338</v>
      </c>
      <c r="D157" s="28">
        <v>2021.12</v>
      </c>
      <c r="E157" s="77" t="s">
        <v>282</v>
      </c>
      <c r="F157" s="45" t="s">
        <v>294</v>
      </c>
    </row>
    <row r="158" ht="124" customHeight="1" spans="1:6">
      <c r="A158" s="21">
        <v>138</v>
      </c>
      <c r="B158" s="31" t="s">
        <v>295</v>
      </c>
      <c r="C158" s="54">
        <v>19423</v>
      </c>
      <c r="D158" s="55">
        <v>2022.3</v>
      </c>
      <c r="E158" s="51" t="s">
        <v>296</v>
      </c>
      <c r="F158" s="24" t="s">
        <v>119</v>
      </c>
    </row>
    <row r="159" ht="107" customHeight="1" spans="1:6">
      <c r="A159" s="21">
        <v>139</v>
      </c>
      <c r="B159" s="31" t="s">
        <v>297</v>
      </c>
      <c r="C159" s="42">
        <v>53295.65</v>
      </c>
      <c r="D159" s="78">
        <v>2022.1</v>
      </c>
      <c r="E159" s="68" t="s">
        <v>298</v>
      </c>
      <c r="F159" s="45" t="s">
        <v>75</v>
      </c>
    </row>
    <row r="160" ht="86" customHeight="1" spans="1:6">
      <c r="A160" s="21">
        <v>140</v>
      </c>
      <c r="B160" s="27" t="s">
        <v>299</v>
      </c>
      <c r="C160" s="32">
        <v>40000</v>
      </c>
      <c r="D160" s="36">
        <v>2021.12</v>
      </c>
      <c r="E160" s="61" t="s">
        <v>300</v>
      </c>
      <c r="F160" s="30" t="s">
        <v>196</v>
      </c>
    </row>
    <row r="161" ht="109" customHeight="1" spans="1:6">
      <c r="A161" s="21">
        <v>141</v>
      </c>
      <c r="B161" s="31" t="s">
        <v>301</v>
      </c>
      <c r="C161" s="30">
        <v>10000</v>
      </c>
      <c r="D161" s="30">
        <v>2021.12</v>
      </c>
      <c r="E161" s="27" t="s">
        <v>302</v>
      </c>
      <c r="F161" s="24" t="s">
        <v>18</v>
      </c>
    </row>
    <row r="162" ht="87" customHeight="1" spans="1:6">
      <c r="A162" s="21">
        <v>142</v>
      </c>
      <c r="B162" s="27" t="s">
        <v>303</v>
      </c>
      <c r="C162" s="44">
        <v>11000</v>
      </c>
      <c r="D162" s="28">
        <v>2022.12</v>
      </c>
      <c r="E162" s="27" t="s">
        <v>304</v>
      </c>
      <c r="F162" s="30" t="s">
        <v>305</v>
      </c>
    </row>
    <row r="163" ht="42" customHeight="1" spans="1:6">
      <c r="A163" s="21"/>
      <c r="B163" s="22" t="s">
        <v>306</v>
      </c>
      <c r="C163" s="21">
        <f>SUM(C164:C167)</f>
        <v>171331</v>
      </c>
      <c r="D163" s="24"/>
      <c r="E163" s="25"/>
      <c r="F163" s="24"/>
    </row>
    <row r="164" ht="118" customHeight="1" spans="1:6">
      <c r="A164" s="21">
        <v>143</v>
      </c>
      <c r="B164" s="27" t="s">
        <v>307</v>
      </c>
      <c r="C164" s="44">
        <v>20000</v>
      </c>
      <c r="D164" s="28">
        <v>2021.11</v>
      </c>
      <c r="E164" s="27" t="s">
        <v>188</v>
      </c>
      <c r="F164" s="30" t="s">
        <v>75</v>
      </c>
    </row>
    <row r="165" ht="87" customHeight="1" spans="1:6">
      <c r="A165" s="21">
        <v>144</v>
      </c>
      <c r="B165" s="31" t="s">
        <v>308</v>
      </c>
      <c r="C165" s="39">
        <v>22631</v>
      </c>
      <c r="D165" s="24">
        <v>2022.6</v>
      </c>
      <c r="E165" s="40" t="s">
        <v>309</v>
      </c>
      <c r="F165" s="24" t="s">
        <v>169</v>
      </c>
    </row>
    <row r="166" ht="83" customHeight="1" spans="1:6">
      <c r="A166" s="21">
        <v>145</v>
      </c>
      <c r="B166" s="27" t="s">
        <v>310</v>
      </c>
      <c r="C166" s="39">
        <v>58700</v>
      </c>
      <c r="D166" s="39">
        <v>2021.12</v>
      </c>
      <c r="E166" s="40" t="s">
        <v>77</v>
      </c>
      <c r="F166" s="24" t="s">
        <v>47</v>
      </c>
    </row>
    <row r="167" ht="189" customHeight="1" spans="1:6">
      <c r="A167" s="21">
        <v>146</v>
      </c>
      <c r="B167" s="27" t="s">
        <v>311</v>
      </c>
      <c r="C167" s="32">
        <v>70000</v>
      </c>
      <c r="D167" s="29">
        <v>2021.1</v>
      </c>
      <c r="E167" s="27" t="s">
        <v>312</v>
      </c>
      <c r="F167" s="30" t="s">
        <v>218</v>
      </c>
    </row>
    <row r="168" ht="43" customHeight="1" spans="1:6">
      <c r="A168" s="21"/>
      <c r="B168" s="22" t="s">
        <v>313</v>
      </c>
      <c r="C168" s="21">
        <f>SUM(C169:C171)</f>
        <v>400000</v>
      </c>
      <c r="D168" s="24"/>
      <c r="E168" s="25"/>
      <c r="F168" s="24"/>
    </row>
    <row r="169" ht="72" customHeight="1" spans="1:6">
      <c r="A169" s="21">
        <v>147</v>
      </c>
      <c r="B169" s="27" t="s">
        <v>314</v>
      </c>
      <c r="C169" s="44">
        <v>120000</v>
      </c>
      <c r="D169" s="28">
        <v>2022.12</v>
      </c>
      <c r="E169" s="27" t="s">
        <v>292</v>
      </c>
      <c r="F169" s="30" t="s">
        <v>274</v>
      </c>
    </row>
    <row r="170" ht="82" customHeight="1" spans="1:6">
      <c r="A170" s="21">
        <v>148</v>
      </c>
      <c r="B170" s="27" t="s">
        <v>315</v>
      </c>
      <c r="C170" s="44">
        <v>100000</v>
      </c>
      <c r="D170" s="28">
        <v>2022.12</v>
      </c>
      <c r="E170" s="27" t="s">
        <v>316</v>
      </c>
      <c r="F170" s="30" t="s">
        <v>274</v>
      </c>
    </row>
    <row r="171" ht="110" customHeight="1" spans="1:6">
      <c r="A171" s="21">
        <v>149</v>
      </c>
      <c r="B171" s="31" t="s">
        <v>317</v>
      </c>
      <c r="C171" s="24">
        <v>180000</v>
      </c>
      <c r="D171" s="24">
        <v>2022.12</v>
      </c>
      <c r="E171" s="40" t="s">
        <v>318</v>
      </c>
      <c r="F171" s="24" t="s">
        <v>21</v>
      </c>
    </row>
    <row r="172" customHeight="1" spans="1:6">
      <c r="A172" s="21"/>
      <c r="B172" s="22" t="s">
        <v>319</v>
      </c>
      <c r="C172" s="23">
        <f>SUM(C173:C174)</f>
        <v>89000</v>
      </c>
      <c r="D172" s="24"/>
      <c r="E172" s="25"/>
      <c r="F172" s="24"/>
    </row>
    <row r="173" ht="122" customHeight="1" spans="1:6">
      <c r="A173" s="21">
        <v>150</v>
      </c>
      <c r="B173" s="31" t="s">
        <v>320</v>
      </c>
      <c r="C173" s="42">
        <v>75000</v>
      </c>
      <c r="D173" s="24">
        <v>2022.12</v>
      </c>
      <c r="E173" s="40" t="s">
        <v>321</v>
      </c>
      <c r="F173" s="39" t="s">
        <v>322</v>
      </c>
    </row>
    <row r="174" ht="162" customHeight="1" spans="1:6">
      <c r="A174" s="21">
        <v>151</v>
      </c>
      <c r="B174" s="31" t="s">
        <v>323</v>
      </c>
      <c r="C174" s="42">
        <v>14000</v>
      </c>
      <c r="D174" s="43">
        <v>2022.1</v>
      </c>
      <c r="E174" s="40" t="s">
        <v>324</v>
      </c>
      <c r="F174" s="39" t="s">
        <v>325</v>
      </c>
    </row>
  </sheetData>
  <sheetProtection selectLockedCells="1" selectUnlockedCells="1"/>
  <autoFilter ref="B4:F174">
    <extLst/>
  </autoFilter>
  <mergeCells count="3">
    <mergeCell ref="A2:F2"/>
    <mergeCell ref="A3:B3"/>
    <mergeCell ref="E3:F3"/>
  </mergeCells>
  <dataValidations count="1">
    <dataValidation allowBlank="1" showInputMessage="1" showErrorMessage="1" sqref="C31 C148:C152"/>
  </dataValidations>
  <printOptions horizontalCentered="1"/>
  <pageMargins left="0.389583333333333" right="0.389583333333333" top="0.786805555555556" bottom="0.786805555555556" header="0.389583333333333" footer="0.428472222222222"/>
  <pageSetup paperSize="8" fitToHeight="0" orientation="landscape" useFirstPageNumber="1" horizontalDpi="600" verticalDpi="600"/>
  <headerFooter alignWithMargins="0" scaleWithDoc="0">
    <oddFooter>&amp;C&amp;14- &amp;P+48 -</oddFooter>
  </headerFooter>
</worksheet>
</file>

<file path=docProps/app.xml><?xml version="1.0" encoding="utf-8"?>
<Properties xmlns="http://schemas.openxmlformats.org/officeDocument/2006/extended-properties" xmlns:vt="http://schemas.openxmlformats.org/officeDocument/2006/docPropsVTypes">
  <Company>中山市发展和改革局</Company>
  <Application>WPS 表格</Application>
  <HeadingPairs>
    <vt:vector size="2" baseType="variant">
      <vt:variant>
        <vt:lpstr>工作表</vt:lpstr>
      </vt:variant>
      <vt:variant>
        <vt:i4>1</vt:i4>
      </vt:variant>
    </vt:vector>
  </HeadingPairs>
  <TitlesOfParts>
    <vt:vector size="1" baseType="lpstr">
      <vt:lpstr>前期预备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苏颖诗</cp:lastModifiedBy>
  <dcterms:created xsi:type="dcterms:W3CDTF">2021-02-09T01:57:00Z</dcterms:created>
  <dcterms:modified xsi:type="dcterms:W3CDTF">2024-11-21T02:19:51Z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