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330" windowHeight="7770" activeTab="0"/>
  </bookViews>
  <sheets>
    <sheet name="附件1" sheetId="1" r:id="rId1"/>
    <sheet name="附件2" sheetId="2" r:id="rId2"/>
  </sheets>
  <externalReferences>
    <externalReference r:id="rId5"/>
  </externalReferences>
  <definedNames>
    <definedName name="fasttime">'[1]#REF!'!$E$5:$H$16</definedName>
  </definedNames>
  <calcPr fullCalcOnLoad="1"/>
  <oleSize ref="A1:AA14"/>
</workbook>
</file>

<file path=xl/sharedStrings.xml><?xml version="1.0" encoding="utf-8"?>
<sst xmlns="http://schemas.openxmlformats.org/spreadsheetml/2006/main" count="49" uniqueCount="28">
  <si>
    <t>公共汽车大站快线K20路线“城南客运站-黄圃客运站”里程梯级表</t>
  </si>
  <si>
    <t>城南客运站</t>
  </si>
  <si>
    <t>渡头工业区</t>
  </si>
  <si>
    <t>中山汽车总站</t>
  </si>
  <si>
    <t>六冲</t>
  </si>
  <si>
    <t>坦背新市场</t>
  </si>
  <si>
    <t>坦背</t>
  </si>
  <si>
    <t>同茂工业区路口</t>
  </si>
  <si>
    <t>东成大道</t>
  </si>
  <si>
    <t>东升镇政府</t>
  </si>
  <si>
    <t>城轨小榄站路口</t>
  </si>
  <si>
    <t>小榄车站</t>
  </si>
  <si>
    <t>东阜路口</t>
  </si>
  <si>
    <t>东凤镇政府</t>
  </si>
  <si>
    <t>和泰村路口</t>
  </si>
  <si>
    <t>永益村路口</t>
  </si>
  <si>
    <t>东凤和平村</t>
  </si>
  <si>
    <t>卫民市场</t>
  </si>
  <si>
    <t>牛角村路口</t>
  </si>
  <si>
    <t>阜沙镇政府</t>
  </si>
  <si>
    <t>黄圃马安</t>
  </si>
  <si>
    <t>黄圃客运站</t>
  </si>
  <si>
    <t>公共汽车大站快线K20路线“城南客运站-黄圃客运站”无人售票分段收费票价表</t>
  </si>
  <si>
    <t>往黄圃客运站方向</t>
  </si>
  <si>
    <t>站点</t>
  </si>
  <si>
    <t>往城南客运站方向</t>
  </si>
  <si>
    <t>附件2:</t>
  </si>
  <si>
    <t>附件1：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</si>
</sst>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&quot;元&quot;"/>
    <numFmt numFmtId="178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color theme="1"/>
      <name val="宋体"/>
      <family val="0"/>
      <scheme val="minor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3" fillId="0" borderId="9" xfId="40" applyNumberFormat="1" applyFont="1" applyFill="1" applyBorder="1" applyAlignment="1">
      <alignment horizontal="center" vertical="center"/>
      <protection/>
    </xf>
    <xf numFmtId="176" fontId="2" fillId="0" borderId="0" xfId="40" applyNumberFormat="1" applyFont="1" applyFill="1" applyBorder="1" applyAlignment="1">
      <alignment horizontal="left" vertical="center"/>
      <protection/>
    </xf>
    <xf numFmtId="176" fontId="2" fillId="0" borderId="9" xfId="4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40" applyNumberFormat="1" applyFont="1" applyFill="1" applyBorder="1" applyAlignment="1">
      <alignment horizontal="center" vertical="center"/>
      <protection/>
    </xf>
    <xf numFmtId="176" fontId="2" fillId="0" borderId="9" xfId="40" applyNumberFormat="1" applyFont="1" applyFill="1" applyBorder="1" applyAlignment="1">
      <alignment horizontal="left" vertical="center"/>
      <protection/>
    </xf>
    <xf numFmtId="176" fontId="3" fillId="0" borderId="10" xfId="40" applyNumberFormat="1" applyFont="1" applyFill="1" applyBorder="1" applyAlignment="1">
      <alignment horizontal="center" vertical="center"/>
      <protection/>
    </xf>
    <xf numFmtId="176" fontId="3" fillId="0" borderId="0" xfId="40" applyNumberFormat="1" applyFont="1" applyFill="1" applyBorder="1" applyAlignment="1">
      <alignment horizontal="left" vertical="center"/>
      <protection/>
    </xf>
    <xf numFmtId="176" fontId="2" fillId="0" borderId="0" xfId="40" applyNumberFormat="1" applyFont="1" applyFill="1" applyBorder="1" applyAlignment="1">
      <alignment horizontal="center" vertical="center"/>
      <protection/>
    </xf>
    <xf numFmtId="176" fontId="2" fillId="0" borderId="0" xfId="40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vertical="center"/>
    </xf>
    <xf numFmtId="176" fontId="3" fillId="0" borderId="11" xfId="4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textRotation="255"/>
    </xf>
    <xf numFmtId="176" fontId="5" fillId="0" borderId="9" xfId="40" applyNumberFormat="1" applyFont="1" applyFill="1" applyBorder="1" applyAlignment="1">
      <alignment horizontal="center" vertical="center" textRotation="255"/>
      <protection/>
    </xf>
    <xf numFmtId="177" fontId="0" fillId="0" borderId="9" xfId="0" applyNumberForma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5" fillId="0" borderId="9" xfId="40" applyNumberFormat="1" applyFont="1" applyFill="1" applyBorder="1" applyAlignment="1">
      <alignment horizontal="center" vertical="center" textRotation="255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178" fontId="6" fillId="0" borderId="0" xfId="40" applyNumberFormat="1" applyFont="1" applyFill="1" applyBorder="1" applyAlignment="1">
      <alignment horizontal="center" vertical="center"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12" xfId="40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里程空格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</xdr:row>
      <xdr:rowOff>457200</xdr:rowOff>
    </xdr:from>
    <xdr:to>
      <xdr:col>22</xdr:col>
      <xdr:colOff>28575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rot="10800000" flipH="1" flipV="1">
          <a:off x="704850" y="1724025"/>
          <a:ext cx="88677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704850</xdr:colOff>
      <xdr:row>4</xdr:row>
      <xdr:rowOff>0</xdr:rowOff>
    </xdr:from>
    <xdr:to>
      <xdr:col>22</xdr:col>
      <xdr:colOff>19050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04850" y="3429000"/>
          <a:ext cx="88582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9\&#33829;&#36816;&#23433;&#20840;&#37096;&#20844;&#25991;\&#33829;&#36816;&#23433;&#20840;&#37096;&#20844;&#25991;\&#33829;&#36816;&#26102;&#38388;\09&#24180;\8&#26376;\&#19968;&#20998;\1&#12289;12&#12289;31&#12289;33&#12289;48&#36335;\1&#36335;&#19968;&#20998;16&#21488;-08-7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1路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D1" sqref="D1"/>
    </sheetView>
  </sheetViews>
  <sheetFormatPr defaultColWidth="9.00390625" defaultRowHeight="14.25"/>
  <cols>
    <col min="1" max="20" width="5.625" style="0" customWidth="1"/>
    <col min="21" max="21" width="9.00390625" style="0" customWidth="1"/>
  </cols>
  <sheetData>
    <row r="1" spans="1:2" ht="30" customHeight="1">
      <c r="A1" s="51" t="s">
        <v>27</v>
      </c>
      <c r="B1" s="51"/>
    </row>
    <row r="2" spans="1:20" ht="52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2" ht="22.5" customHeight="1">
      <c r="A3" s="39" t="s">
        <v>1</v>
      </c>
      <c r="B3" s="38"/>
      <c r="C3" s="31"/>
      <c r="D3" s="31"/>
      <c r="F3" s="31"/>
      <c r="G3" s="31"/>
      <c r="H3" s="31"/>
      <c r="I3" s="3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2.5" customHeight="1">
      <c r="A4" s="37">
        <v>2.4</v>
      </c>
      <c r="B4" s="9" t="s">
        <v>2</v>
      </c>
      <c r="C4" s="31"/>
      <c r="D4" s="31"/>
      <c r="E4" s="31"/>
      <c r="F4" s="31"/>
      <c r="G4" s="32"/>
      <c r="H4" s="31"/>
      <c r="I4" s="3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5"/>
    </row>
    <row r="5" spans="1:22" ht="22.5" customHeight="1">
      <c r="A5" s="8">
        <f>B5+2.4</f>
        <v>8</v>
      </c>
      <c r="B5" s="8">
        <v>5.6</v>
      </c>
      <c r="C5" s="7" t="s">
        <v>3</v>
      </c>
      <c r="D5" s="7"/>
      <c r="E5" s="7"/>
      <c r="F5" s="7"/>
      <c r="G5" s="7"/>
      <c r="H5" s="7"/>
      <c r="I5" s="7"/>
      <c r="J5" s="3"/>
      <c r="K5" s="3"/>
      <c r="L5" s="9"/>
      <c r="M5" s="9"/>
      <c r="N5" s="9"/>
      <c r="O5" s="9"/>
      <c r="P5" s="9"/>
      <c r="Q5" s="9"/>
      <c r="R5" s="9"/>
      <c r="S5" s="9"/>
      <c r="T5" s="9"/>
      <c r="U5" s="9"/>
      <c r="V5" s="35"/>
    </row>
    <row r="6" spans="1:22" ht="22.5" customHeight="1">
      <c r="A6" s="8">
        <f>B6+2.4</f>
        <v>13.5</v>
      </c>
      <c r="B6" s="8">
        <f>C6+5.6</f>
        <v>11.1</v>
      </c>
      <c r="C6" s="8">
        <v>5.5</v>
      </c>
      <c r="D6" s="7" t="s">
        <v>4</v>
      </c>
      <c r="E6" s="7"/>
      <c r="F6" s="7"/>
      <c r="G6" s="7"/>
      <c r="H6" s="7"/>
      <c r="I6" s="7"/>
      <c r="J6" s="3"/>
      <c r="K6" s="3"/>
      <c r="L6" s="3"/>
      <c r="M6" s="3"/>
      <c r="N6" s="9"/>
      <c r="O6" s="9"/>
      <c r="P6" s="9"/>
      <c r="Q6" s="9"/>
      <c r="R6" s="9"/>
      <c r="S6" s="9"/>
      <c r="T6" s="9"/>
      <c r="U6" s="24"/>
      <c r="V6" s="35"/>
    </row>
    <row r="7" spans="1:22" ht="22.5" customHeight="1">
      <c r="A7" s="8">
        <f>B7+2.4</f>
        <v>16.5</v>
      </c>
      <c r="B7" s="8">
        <f>C7+5.6</f>
        <v>14.1</v>
      </c>
      <c r="C7" s="8">
        <f>D7+5.5</f>
        <v>8.5</v>
      </c>
      <c r="D7" s="12">
        <v>3</v>
      </c>
      <c r="E7" s="7" t="s">
        <v>5</v>
      </c>
      <c r="F7" s="7"/>
      <c r="G7" s="7"/>
      <c r="H7" s="7"/>
      <c r="I7" s="7"/>
      <c r="J7" s="3"/>
      <c r="K7" s="3"/>
      <c r="L7" s="3"/>
      <c r="M7" s="3"/>
      <c r="N7" s="9"/>
      <c r="O7" s="9"/>
      <c r="P7" s="9"/>
      <c r="Q7" s="9"/>
      <c r="R7" s="9"/>
      <c r="S7" s="9"/>
      <c r="T7" s="9"/>
      <c r="U7" s="24"/>
      <c r="V7" s="35"/>
    </row>
    <row r="8" spans="1:22" ht="22.5" customHeight="1">
      <c r="A8" s="8">
        <f>B8+2.4</f>
        <v>17.4</v>
      </c>
      <c r="B8" s="8">
        <f>C8+5.6</f>
        <v>15</v>
      </c>
      <c r="C8" s="8">
        <f>D8+5.5</f>
        <v>9.4</v>
      </c>
      <c r="D8" s="12">
        <f>E8+3</f>
        <v>3.9</v>
      </c>
      <c r="E8" s="8">
        <v>0.9</v>
      </c>
      <c r="F8" s="7" t="s">
        <v>6</v>
      </c>
      <c r="G8" s="7"/>
      <c r="H8" s="7"/>
      <c r="I8" s="7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24"/>
      <c r="V8" s="35"/>
    </row>
    <row r="9" spans="1:22" ht="22.5" customHeight="1">
      <c r="A9" s="8">
        <f>B9+2.4</f>
        <v>18</v>
      </c>
      <c r="B9" s="8">
        <f>C9+5.6</f>
        <v>15.6</v>
      </c>
      <c r="C9" s="8">
        <f>D9+5.5</f>
        <v>10</v>
      </c>
      <c r="D9" s="12">
        <f>E9+3</f>
        <v>4.5</v>
      </c>
      <c r="E9" s="12">
        <f>F9+0.9</f>
        <v>1.5</v>
      </c>
      <c r="F9" s="13">
        <v>0.6</v>
      </c>
      <c r="G9" s="7" t="s">
        <v>7</v>
      </c>
      <c r="H9" s="7"/>
      <c r="I9" s="7"/>
      <c r="J9" s="3"/>
      <c r="K9" s="3"/>
      <c r="L9" s="3"/>
      <c r="M9" s="3"/>
      <c r="N9" s="9"/>
      <c r="O9" s="9"/>
      <c r="P9" s="9"/>
      <c r="Q9" s="9"/>
      <c r="R9" s="9"/>
      <c r="S9" s="9"/>
      <c r="T9" s="9"/>
      <c r="U9" s="24"/>
      <c r="V9" s="35"/>
    </row>
    <row r="10" spans="1:22" ht="22.5" customHeight="1">
      <c r="A10" s="8">
        <f>B10+2.4</f>
        <v>19.9</v>
      </c>
      <c r="B10" s="8">
        <f>C10+5.6</f>
        <v>17.5</v>
      </c>
      <c r="C10" s="8">
        <f>D10+5.5</f>
        <v>11.9</v>
      </c>
      <c r="D10" s="12">
        <f>E10+3</f>
        <v>6.4</v>
      </c>
      <c r="E10" s="12">
        <f>F10+0.9</f>
        <v>3.4</v>
      </c>
      <c r="F10" s="13">
        <f>G10+0.6</f>
        <v>2.5</v>
      </c>
      <c r="G10" s="13">
        <v>1.9</v>
      </c>
      <c r="H10" s="7" t="s">
        <v>8</v>
      </c>
      <c r="I10" s="7"/>
      <c r="J10" s="3"/>
      <c r="K10" s="3"/>
      <c r="L10" s="3"/>
      <c r="M10" s="3"/>
      <c r="N10" s="9"/>
      <c r="O10" s="9"/>
      <c r="P10" s="9"/>
      <c r="Q10" s="9"/>
      <c r="R10" s="9"/>
      <c r="S10" s="9"/>
      <c r="T10" s="9"/>
      <c r="U10" s="24"/>
      <c r="V10" s="35"/>
    </row>
    <row r="11" spans="1:22" ht="22.5" customHeight="1">
      <c r="A11" s="8">
        <f>B11+2.4</f>
        <v>21.599999999999998</v>
      </c>
      <c r="B11" s="8">
        <f>C11+5.6</f>
        <v>19.2</v>
      </c>
      <c r="C11" s="8">
        <f>D11+5.5</f>
        <v>13.6</v>
      </c>
      <c r="D11" s="12">
        <f>E11+3</f>
        <v>8.1</v>
      </c>
      <c r="E11" s="12">
        <f>F11+0.9</f>
        <v>5.1</v>
      </c>
      <c r="F11" s="13">
        <f>G11+0.6</f>
        <v>4.199999999999999</v>
      </c>
      <c r="G11" s="8">
        <f>H11+1.9</f>
        <v>3.5999999999999996</v>
      </c>
      <c r="H11" s="8">
        <v>1.7</v>
      </c>
      <c r="I11" s="7" t="s">
        <v>9</v>
      </c>
      <c r="J11" s="16"/>
      <c r="K11" s="16"/>
      <c r="L11" s="16"/>
      <c r="M11" s="16"/>
      <c r="N11" s="9"/>
      <c r="O11" s="9"/>
      <c r="P11" s="9"/>
      <c r="Q11" s="9"/>
      <c r="R11" s="9"/>
      <c r="S11" s="9"/>
      <c r="T11" s="9"/>
      <c r="U11" s="24"/>
      <c r="V11" s="35"/>
    </row>
    <row r="12" spans="1:22" ht="22.5" customHeight="1">
      <c r="A12" s="8">
        <f>B12+2.4</f>
        <v>25.799999999999997</v>
      </c>
      <c r="B12" s="8">
        <f>C12+5.6</f>
        <v>23.4</v>
      </c>
      <c r="C12" s="8">
        <f>D12+5.5</f>
        <v>17.8</v>
      </c>
      <c r="D12" s="12">
        <f>E12+3</f>
        <v>12.3</v>
      </c>
      <c r="E12" s="12">
        <f>F12+0.9</f>
        <v>9.3</v>
      </c>
      <c r="F12" s="13">
        <f>G12+0.6</f>
        <v>8.4</v>
      </c>
      <c r="G12" s="8">
        <f>H12+1.9</f>
        <v>7.800000000000001</v>
      </c>
      <c r="H12" s="14">
        <f>I12+1.7</f>
        <v>5.9</v>
      </c>
      <c r="I12" s="14">
        <v>4.2</v>
      </c>
      <c r="J12" s="15" t="s">
        <v>10</v>
      </c>
      <c r="K12" s="17"/>
      <c r="L12" s="18"/>
      <c r="M12" s="18"/>
      <c r="N12" s="9"/>
      <c r="O12" s="9"/>
      <c r="P12" s="9"/>
      <c r="Q12" s="9"/>
      <c r="R12" s="9"/>
      <c r="S12" s="9"/>
      <c r="T12" s="9"/>
      <c r="U12" s="24"/>
      <c r="V12" s="35"/>
    </row>
    <row r="13" spans="1:22" ht="22.5" customHeight="1">
      <c r="A13" s="8">
        <f>B13+2.4</f>
        <v>28.299999999999997</v>
      </c>
      <c r="B13" s="8">
        <f>C13+5.6</f>
        <v>25.9</v>
      </c>
      <c r="C13" s="8">
        <f>D13+5.5</f>
        <v>20.3</v>
      </c>
      <c r="D13" s="12">
        <f>E13+3</f>
        <v>14.8</v>
      </c>
      <c r="E13" s="12">
        <f>F13+0.9</f>
        <v>11.8</v>
      </c>
      <c r="F13" s="13">
        <f>G13+0.6</f>
        <v>10.9</v>
      </c>
      <c r="G13" s="8">
        <f>H13+1.9</f>
        <v>10.3</v>
      </c>
      <c r="H13" s="14">
        <f>I13+1.7</f>
        <v>8.4</v>
      </c>
      <c r="I13" s="14">
        <f>J13+4.2</f>
        <v>6.7</v>
      </c>
      <c r="J13" s="6">
        <v>2.5</v>
      </c>
      <c r="K13" s="5" t="s">
        <v>11</v>
      </c>
      <c r="L13" s="2"/>
      <c r="M13" s="2"/>
      <c r="N13" s="9"/>
      <c r="O13" s="9"/>
      <c r="P13" s="9"/>
      <c r="Q13" s="9"/>
      <c r="R13" s="9"/>
      <c r="S13" s="9"/>
      <c r="T13" s="9"/>
      <c r="U13" s="24"/>
      <c r="V13" s="35"/>
    </row>
    <row r="14" spans="1:22" ht="22.5" customHeight="1">
      <c r="A14" s="8">
        <f>B14+2.4</f>
        <v>31.700000000000003</v>
      </c>
      <c r="B14" s="8">
        <f>C14+5.6</f>
        <v>29.300000000000004</v>
      </c>
      <c r="C14" s="8">
        <f>D14+5.5</f>
        <v>23.700000000000003</v>
      </c>
      <c r="D14" s="12">
        <f>E14+3</f>
        <v>18.200000000000003</v>
      </c>
      <c r="E14" s="12">
        <f>F14+0.9</f>
        <v>15.200000000000001</v>
      </c>
      <c r="F14" s="13">
        <f>G14+0.6</f>
        <v>14.3</v>
      </c>
      <c r="G14" s="8">
        <f>H14+1.9</f>
        <v>13.700000000000001</v>
      </c>
      <c r="H14" s="14">
        <f>I14+1.7</f>
        <v>11.8</v>
      </c>
      <c r="I14" s="14">
        <f>J14+4.2</f>
        <v>10.100000000000001</v>
      </c>
      <c r="J14" s="6">
        <f>K14+2.5</f>
        <v>5.9</v>
      </c>
      <c r="K14" s="19">
        <v>3.4</v>
      </c>
      <c r="L14" s="7" t="s">
        <v>12</v>
      </c>
      <c r="M14" s="16"/>
      <c r="N14" s="20"/>
      <c r="O14" s="20"/>
      <c r="P14" s="20"/>
      <c r="Q14" s="9"/>
      <c r="R14" s="9"/>
      <c r="S14" s="9"/>
      <c r="T14" s="9"/>
      <c r="U14" s="24"/>
      <c r="V14" s="35"/>
    </row>
    <row r="15" spans="1:22" ht="22.5" customHeight="1">
      <c r="A15" s="8">
        <f>B15+2.4</f>
        <v>32.8</v>
      </c>
      <c r="B15" s="8">
        <f>C15+5.6</f>
        <v>30.4</v>
      </c>
      <c r="C15" s="8">
        <f>D15+5.5</f>
        <v>24.799999999999997</v>
      </c>
      <c r="D15" s="12">
        <f>E15+3</f>
        <v>19.299999999999997</v>
      </c>
      <c r="E15" s="12">
        <f>F15+0.9</f>
        <v>16.299999999999997</v>
      </c>
      <c r="F15" s="13">
        <f>G15+0.6</f>
        <v>15.399999999999999</v>
      </c>
      <c r="G15" s="8">
        <f>H15+1.9</f>
        <v>14.799999999999999</v>
      </c>
      <c r="H15" s="14">
        <f>I15+1.7</f>
        <v>12.899999999999999</v>
      </c>
      <c r="I15" s="14">
        <f>J15+4.2</f>
        <v>11.2</v>
      </c>
      <c r="J15" s="6">
        <f>K15+2.5</f>
        <v>7</v>
      </c>
      <c r="K15" s="19">
        <f>L15+3.4</f>
        <v>4.5</v>
      </c>
      <c r="L15" s="8">
        <v>1.1</v>
      </c>
      <c r="M15" s="7" t="s">
        <v>13</v>
      </c>
      <c r="N15" s="20"/>
      <c r="O15" s="20"/>
      <c r="P15" s="20"/>
      <c r="Q15" s="9"/>
      <c r="R15" s="9"/>
      <c r="S15" s="9"/>
      <c r="T15" s="9"/>
      <c r="U15" s="24"/>
      <c r="V15" s="35"/>
    </row>
    <row r="16" spans="1:22" ht="22.5" customHeight="1">
      <c r="A16" s="8">
        <f>B16+2.4</f>
        <v>34.199999999999996</v>
      </c>
      <c r="B16" s="8">
        <f>C16+5.6</f>
        <v>31.799999999999997</v>
      </c>
      <c r="C16" s="8">
        <f>D16+5.5</f>
        <v>26.2</v>
      </c>
      <c r="D16" s="8">
        <f>E16+3</f>
        <v>20.7</v>
      </c>
      <c r="E16" s="12">
        <f>F16+0.9</f>
        <v>17.7</v>
      </c>
      <c r="F16" s="13">
        <f>G16+0.6</f>
        <v>16.8</v>
      </c>
      <c r="G16" s="8">
        <f>H16+1.9</f>
        <v>16.2</v>
      </c>
      <c r="H16" s="14">
        <f>I16+1.7</f>
        <v>14.3</v>
      </c>
      <c r="I16" s="14">
        <f>J16+4.2</f>
        <v>12.600000000000001</v>
      </c>
      <c r="J16" s="6">
        <f>K16+2.5</f>
        <v>8.4</v>
      </c>
      <c r="K16" s="19">
        <f>L16+3.4</f>
        <v>5.9</v>
      </c>
      <c r="L16" s="10">
        <f>M16+1.1</f>
        <v>2.5</v>
      </c>
      <c r="M16" s="10">
        <v>1.4</v>
      </c>
      <c r="N16" s="21" t="s">
        <v>14</v>
      </c>
      <c r="O16" s="22"/>
      <c r="P16" s="22"/>
      <c r="Q16" s="9"/>
      <c r="R16" s="9"/>
      <c r="S16" s="9"/>
      <c r="T16" s="9"/>
      <c r="U16" s="24"/>
      <c r="V16" s="35"/>
    </row>
    <row r="17" spans="1:22" ht="22.5" customHeight="1">
      <c r="A17" s="8">
        <f>B17+2.4</f>
        <v>36.8</v>
      </c>
      <c r="B17" s="8">
        <f>C17+5.6</f>
        <v>34.4</v>
      </c>
      <c r="C17" s="8">
        <f>D17+5.5</f>
        <v>28.799999999999997</v>
      </c>
      <c r="D17" s="8">
        <f>E17+3</f>
        <v>23.299999999999997</v>
      </c>
      <c r="E17" s="12">
        <f>F17+0.9</f>
        <v>20.299999999999997</v>
      </c>
      <c r="F17" s="13">
        <f>G17+0.6</f>
        <v>19.4</v>
      </c>
      <c r="G17" s="8">
        <f>H17+1.9</f>
        <v>18.799999999999997</v>
      </c>
      <c r="H17" s="14">
        <f>I17+1.7</f>
        <v>16.9</v>
      </c>
      <c r="I17" s="14">
        <f>J17+4.2</f>
        <v>15.2</v>
      </c>
      <c r="J17" s="6">
        <f>K17+2.5</f>
        <v>11</v>
      </c>
      <c r="K17" s="19">
        <f>L17+3.4</f>
        <v>8.5</v>
      </c>
      <c r="L17" s="10">
        <f>M17+1.1</f>
        <v>5.1</v>
      </c>
      <c r="M17" s="10">
        <f>N17+1.4</f>
        <v>4</v>
      </c>
      <c r="N17" s="10">
        <v>2.6</v>
      </c>
      <c r="O17" s="21" t="s">
        <v>15</v>
      </c>
      <c r="P17" s="21"/>
      <c r="Q17" s="9"/>
      <c r="R17" s="9"/>
      <c r="S17" s="9"/>
      <c r="T17" s="9"/>
      <c r="U17" s="24"/>
      <c r="V17" s="35"/>
    </row>
    <row r="18" spans="1:22" ht="22.5" customHeight="1">
      <c r="A18" s="8">
        <f>B18+2.4</f>
        <v>38.4</v>
      </c>
      <c r="B18" s="8">
        <f>C18+5.6</f>
        <v>36</v>
      </c>
      <c r="C18" s="8">
        <f>D18+5.5</f>
        <v>30.4</v>
      </c>
      <c r="D18" s="8">
        <f>E18+3</f>
        <v>24.9</v>
      </c>
      <c r="E18" s="12">
        <f>F18+0.9</f>
        <v>21.9</v>
      </c>
      <c r="F18" s="13">
        <f>G18+0.6</f>
        <v>21</v>
      </c>
      <c r="G18" s="8">
        <f>H18+1.9</f>
        <v>20.4</v>
      </c>
      <c r="H18" s="14">
        <f>I18+1.7</f>
        <v>18.5</v>
      </c>
      <c r="I18" s="14">
        <f>J18+4.2</f>
        <v>16.8</v>
      </c>
      <c r="J18" s="6">
        <f>K18+2.5</f>
        <v>12.6</v>
      </c>
      <c r="K18" s="19">
        <f>L18+3.4</f>
        <v>10.1</v>
      </c>
      <c r="L18" s="10">
        <f>M18+1.1</f>
        <v>6.699999999999999</v>
      </c>
      <c r="M18" s="10">
        <f>N18+1.4</f>
        <v>5.6</v>
      </c>
      <c r="N18" s="10">
        <f>O18+2.6</f>
        <v>4.2</v>
      </c>
      <c r="O18" s="10">
        <v>1.6</v>
      </c>
      <c r="P18" s="21" t="s">
        <v>16</v>
      </c>
      <c r="Q18" s="9"/>
      <c r="R18" s="9"/>
      <c r="S18" s="9"/>
      <c r="T18" s="9"/>
      <c r="U18" s="24"/>
      <c r="V18" s="35"/>
    </row>
    <row r="19" spans="1:22" ht="22.5" customHeight="1">
      <c r="A19" s="8">
        <f>B19+2.4</f>
        <v>40.9</v>
      </c>
      <c r="B19" s="8">
        <f>C19+5.6</f>
        <v>38.5</v>
      </c>
      <c r="C19" s="8">
        <f>D19+5.5</f>
        <v>32.9</v>
      </c>
      <c r="D19" s="8">
        <f>E19+3</f>
        <v>27.4</v>
      </c>
      <c r="E19" s="12">
        <f>F19+0.9</f>
        <v>24.4</v>
      </c>
      <c r="F19" s="13">
        <f>G19+0.6</f>
        <v>23.5</v>
      </c>
      <c r="G19" s="8">
        <f>H19+1.9</f>
        <v>22.9</v>
      </c>
      <c r="H19" s="14">
        <f>I19+1.7</f>
        <v>21</v>
      </c>
      <c r="I19" s="14">
        <f>J19+4.2</f>
        <v>19.3</v>
      </c>
      <c r="J19" s="6">
        <f>K19+2.5</f>
        <v>15.1</v>
      </c>
      <c r="K19" s="19">
        <f>L19+3.4</f>
        <v>12.6</v>
      </c>
      <c r="L19" s="10">
        <f>M19+1.1</f>
        <v>9.2</v>
      </c>
      <c r="M19" s="10">
        <f>N19+1.4</f>
        <v>8.1</v>
      </c>
      <c r="N19" s="10">
        <f>O19+2.6</f>
        <v>6.699999999999999</v>
      </c>
      <c r="O19" s="10">
        <f>P19+1.6</f>
        <v>4.1</v>
      </c>
      <c r="P19" s="10">
        <v>2.5</v>
      </c>
      <c r="Q19" s="9" t="s">
        <v>17</v>
      </c>
      <c r="R19" s="9"/>
      <c r="S19" s="9"/>
      <c r="T19" s="9"/>
      <c r="U19" s="9"/>
      <c r="V19" s="35"/>
    </row>
    <row r="20" spans="1:22" ht="22.5" customHeight="1">
      <c r="A20" s="8">
        <f>B20+2.4</f>
        <v>42.3</v>
      </c>
      <c r="B20" s="8">
        <f>C20+5.6</f>
        <v>39.9</v>
      </c>
      <c r="C20" s="8">
        <f>D20+5.5</f>
        <v>34.3</v>
      </c>
      <c r="D20" s="8">
        <f>E20+3</f>
        <v>28.799999999999997</v>
      </c>
      <c r="E20" s="12">
        <f>F20+0.9</f>
        <v>25.799999999999997</v>
      </c>
      <c r="F20" s="13">
        <f>G20+0.6</f>
        <v>24.9</v>
      </c>
      <c r="G20" s="8">
        <f>H20+1.9</f>
        <v>24.299999999999997</v>
      </c>
      <c r="H20" s="14">
        <f>I20+1.7</f>
        <v>22.4</v>
      </c>
      <c r="I20" s="14">
        <f>J20+4.2</f>
        <v>20.7</v>
      </c>
      <c r="J20" s="6">
        <f>K20+2.5</f>
        <v>16.5</v>
      </c>
      <c r="K20" s="19">
        <f>L20+3.4</f>
        <v>14</v>
      </c>
      <c r="L20" s="10">
        <f>M20+1.1</f>
        <v>10.6</v>
      </c>
      <c r="M20" s="10">
        <f>N20+1.4</f>
        <v>9.5</v>
      </c>
      <c r="N20" s="10">
        <f>O20+2.6</f>
        <v>8.1</v>
      </c>
      <c r="O20" s="10">
        <f>P20+1.6</f>
        <v>5.5</v>
      </c>
      <c r="P20" s="23">
        <f>Q20+2.5</f>
        <v>3.9</v>
      </c>
      <c r="Q20" s="10">
        <v>1.4</v>
      </c>
      <c r="R20" s="9" t="s">
        <v>18</v>
      </c>
      <c r="S20" s="9"/>
      <c r="T20" s="9"/>
      <c r="U20" s="9"/>
      <c r="V20" s="35"/>
    </row>
    <row r="21" spans="1:22" ht="22.5" customHeight="1">
      <c r="A21" s="8">
        <f>B21+2.4</f>
        <v>44.5</v>
      </c>
      <c r="B21" s="8">
        <f>C21+5.6</f>
        <v>42.1</v>
      </c>
      <c r="C21" s="8">
        <f>D21+5.5</f>
        <v>36.5</v>
      </c>
      <c r="D21" s="8">
        <f>E21+3</f>
        <v>30.999999999999996</v>
      </c>
      <c r="E21" s="12">
        <f>F21+0.9</f>
        <v>27.999999999999996</v>
      </c>
      <c r="F21" s="13">
        <f>G21+0.6</f>
        <v>27.099999999999998</v>
      </c>
      <c r="G21" s="8">
        <f>H21+1.9</f>
        <v>26.499999999999996</v>
      </c>
      <c r="H21" s="14">
        <f>I21+1.7</f>
        <v>24.599999999999998</v>
      </c>
      <c r="I21" s="14">
        <f>J21+4.2</f>
        <v>22.9</v>
      </c>
      <c r="J21" s="6">
        <f>K21+2.5</f>
        <v>18.7</v>
      </c>
      <c r="K21" s="19">
        <f>L21+3.4</f>
        <v>16.2</v>
      </c>
      <c r="L21" s="10">
        <f>M21+1.1</f>
        <v>12.799999999999999</v>
      </c>
      <c r="M21" s="10">
        <f>N21+1.4</f>
        <v>11.7</v>
      </c>
      <c r="N21" s="10">
        <f>O21+2.6</f>
        <v>10.299999999999999</v>
      </c>
      <c r="O21" s="10">
        <f>P21+1.6</f>
        <v>7.699999999999999</v>
      </c>
      <c r="P21" s="23">
        <f>Q21+2.5</f>
        <v>6.1</v>
      </c>
      <c r="Q21" s="23">
        <f>R21+1.4</f>
        <v>3.6</v>
      </c>
      <c r="R21" s="10">
        <v>2.2</v>
      </c>
      <c r="S21" s="9" t="s">
        <v>19</v>
      </c>
      <c r="T21" s="9"/>
      <c r="U21" s="9"/>
      <c r="V21" s="35"/>
    </row>
    <row r="22" spans="1:22" ht="22.5" customHeight="1">
      <c r="A22" s="8">
        <f>B22+2.4</f>
        <v>47.89999999999999</v>
      </c>
      <c r="B22" s="8">
        <f>C22+5.6</f>
        <v>45.49999999999999</v>
      </c>
      <c r="C22" s="8">
        <f>D22+5.5</f>
        <v>39.89999999999999</v>
      </c>
      <c r="D22" s="8">
        <f>E22+3</f>
        <v>34.39999999999999</v>
      </c>
      <c r="E22" s="12">
        <f>F22+0.9</f>
        <v>31.399999999999995</v>
      </c>
      <c r="F22" s="13">
        <f>G22+0.6</f>
        <v>30.499999999999996</v>
      </c>
      <c r="G22" s="8">
        <f>H22+1.9</f>
        <v>29.899999999999995</v>
      </c>
      <c r="H22" s="14">
        <f>I22+1.7</f>
        <v>27.999999999999996</v>
      </c>
      <c r="I22" s="14">
        <f>J22+4.2</f>
        <v>26.299999999999997</v>
      </c>
      <c r="J22" s="6">
        <f>K22+2.5</f>
        <v>22.099999999999998</v>
      </c>
      <c r="K22" s="19">
        <f>L22+3.4</f>
        <v>19.599999999999998</v>
      </c>
      <c r="L22" s="10">
        <f>M22+1.1</f>
        <v>16.2</v>
      </c>
      <c r="M22" s="10">
        <f>N22+1.4</f>
        <v>15.1</v>
      </c>
      <c r="N22" s="10">
        <f>O22+2.6</f>
        <v>13.7</v>
      </c>
      <c r="O22" s="10">
        <f>P22+1.6</f>
        <v>11.1</v>
      </c>
      <c r="P22" s="23">
        <f>Q22+2.5</f>
        <v>9.5</v>
      </c>
      <c r="Q22" s="23">
        <f>R22+1.4</f>
        <v>7</v>
      </c>
      <c r="R22" s="23">
        <f>S22+2.2</f>
        <v>5.6</v>
      </c>
      <c r="S22" s="10">
        <v>3.4</v>
      </c>
      <c r="T22" s="9" t="s">
        <v>20</v>
      </c>
      <c r="U22" s="9"/>
      <c r="V22" s="35"/>
    </row>
    <row r="23" spans="1:22" ht="22.5" customHeight="1">
      <c r="A23" s="8">
        <f>B23+2.4</f>
        <v>50.5</v>
      </c>
      <c r="B23" s="8">
        <f>C23+5.6</f>
        <v>48.1</v>
      </c>
      <c r="C23" s="8">
        <f>D23+5.5</f>
        <v>42.5</v>
      </c>
      <c r="D23" s="8">
        <f>E23+3</f>
        <v>37</v>
      </c>
      <c r="E23" s="12">
        <f>F23+0.9</f>
        <v>34</v>
      </c>
      <c r="F23" s="13">
        <f>G23+0.6</f>
        <v>33.1</v>
      </c>
      <c r="G23" s="8">
        <f>H23+1.9</f>
        <v>32.5</v>
      </c>
      <c r="H23" s="14">
        <f>I23+1.7</f>
        <v>30.599999999999998</v>
      </c>
      <c r="I23" s="14">
        <f>J23+4.2</f>
        <v>28.9</v>
      </c>
      <c r="J23" s="6">
        <f>K23+2.5</f>
        <v>24.7</v>
      </c>
      <c r="K23" s="6">
        <f>L23+3.4</f>
        <v>22.2</v>
      </c>
      <c r="L23" s="10">
        <f>M23+1.1</f>
        <v>18.8</v>
      </c>
      <c r="M23" s="10">
        <f>N23+1.4</f>
        <v>17.7</v>
      </c>
      <c r="N23" s="10">
        <f>O23+2.6</f>
        <v>16.3</v>
      </c>
      <c r="O23" s="10">
        <f>P23+1.6</f>
        <v>13.7</v>
      </c>
      <c r="P23" s="23">
        <f>Q23+2.5</f>
        <v>12.1</v>
      </c>
      <c r="Q23" s="23">
        <f>R23+1.4</f>
        <v>9.6</v>
      </c>
      <c r="R23" s="23">
        <f>S23+2.2</f>
        <v>8.2</v>
      </c>
      <c r="S23" s="11">
        <f>T23+3.4</f>
        <v>6</v>
      </c>
      <c r="T23" s="11">
        <v>2.6</v>
      </c>
      <c r="U23" s="36" t="s">
        <v>21</v>
      </c>
      <c r="V23" s="35"/>
    </row>
    <row r="24" ht="24.75" customHeight="1"/>
    <row r="25" spans="1:20" ht="14.25">
      <c r="A25" s="33"/>
      <c r="B25" s="33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3:22" ht="14.25">
      <c r="C26">
        <v>2.4</v>
      </c>
      <c r="D26">
        <v>8</v>
      </c>
      <c r="E26">
        <v>13.5</v>
      </c>
      <c r="F26">
        <v>16.5</v>
      </c>
      <c r="G26">
        <v>17.4</v>
      </c>
      <c r="H26">
        <v>18</v>
      </c>
      <c r="I26">
        <v>19.9</v>
      </c>
      <c r="J26">
        <v>21.599999999999998</v>
      </c>
      <c r="K26">
        <v>25.799999999999997</v>
      </c>
      <c r="L26">
        <v>28.299999999999997</v>
      </c>
      <c r="M26">
        <v>31.700000000000003</v>
      </c>
      <c r="N26">
        <v>32.8</v>
      </c>
      <c r="O26">
        <v>34.199999999999996</v>
      </c>
      <c r="P26">
        <v>36.8</v>
      </c>
      <c r="Q26">
        <v>38.4</v>
      </c>
      <c r="R26">
        <v>40.9</v>
      </c>
      <c r="S26">
        <v>42.3</v>
      </c>
      <c r="T26">
        <v>44.5</v>
      </c>
      <c r="U26">
        <v>47.89999999999999</v>
      </c>
      <c r="V26">
        <v>50.5</v>
      </c>
    </row>
  </sheetData>
  <sheetProtection/>
  <mergeCells count="2">
    <mergeCell ref="A2:T2"/>
    <mergeCell ref="A1:B1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perSize="9" scale="75" r:id="rId1"/>
  <headerFooter scaleWithDoc="0"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H7"/>
  <sheetViews>
    <sheetView zoomScalePageLayoutView="0" workbookViewId="0" topLeftCell="A1">
      <selection activeCell="B5" sqref="B5:D5"/>
    </sheetView>
  </sheetViews>
  <sheetFormatPr defaultColWidth="9.00390625" defaultRowHeight="14.25"/>
  <cols>
    <col min="1" max="1" width="9.25390625" style="2" customWidth="1"/>
    <col min="2" max="3" width="5.375" style="2" customWidth="1"/>
    <col min="4" max="4" width="5.875" style="2" customWidth="1"/>
    <col min="5" max="8" width="5.375" style="2" customWidth="1"/>
    <col min="9" max="9" width="6.50390625" style="2" customWidth="1"/>
    <col min="10" max="12" width="5.875" style="2" customWidth="1"/>
    <col min="13" max="20" width="5.375" style="2" customWidth="1"/>
    <col min="21" max="22" width="5.375" style="3" customWidth="1"/>
    <col min="23" max="25" width="6.625" style="3" customWidth="1"/>
    <col min="26" max="216" width="9.00390625" style="3" customWidth="1"/>
    <col min="217" max="16384" width="9.00390625" style="4" customWidth="1"/>
  </cols>
  <sheetData>
    <row r="1" ht="21.75" customHeight="1">
      <c r="A1" s="40" t="s">
        <v>26</v>
      </c>
    </row>
    <row r="2" spans="1:216" s="1" customFormat="1" ht="78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</row>
    <row r="3" spans="1:216" s="1" customFormat="1" ht="36.75" customHeight="1">
      <c r="A3" s="25" t="s">
        <v>23</v>
      </c>
      <c r="B3" s="48">
        <v>10</v>
      </c>
      <c r="C3" s="49"/>
      <c r="D3" s="50"/>
      <c r="E3" s="48">
        <v>9</v>
      </c>
      <c r="F3" s="49"/>
      <c r="G3" s="49"/>
      <c r="H3" s="50"/>
      <c r="I3" s="48">
        <v>8</v>
      </c>
      <c r="J3" s="50"/>
      <c r="K3" s="29">
        <v>7</v>
      </c>
      <c r="L3" s="29">
        <v>6</v>
      </c>
      <c r="M3" s="48">
        <v>5</v>
      </c>
      <c r="N3" s="50"/>
      <c r="O3" s="42">
        <v>4</v>
      </c>
      <c r="P3" s="42"/>
      <c r="Q3" s="42">
        <v>3</v>
      </c>
      <c r="R3" s="42"/>
      <c r="S3" s="42">
        <v>2</v>
      </c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216" s="1" customFormat="1" ht="133.5" customHeight="1">
      <c r="A4" s="26" t="s">
        <v>24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30" t="s">
        <v>17</v>
      </c>
      <c r="S4" s="30" t="s">
        <v>18</v>
      </c>
      <c r="T4" s="30" t="s">
        <v>19</v>
      </c>
      <c r="U4" s="26" t="s">
        <v>20</v>
      </c>
      <c r="V4" s="26" t="s">
        <v>21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</row>
    <row r="5" spans="1:216" s="1" customFormat="1" ht="36.75" customHeight="1">
      <c r="A5" s="25" t="s">
        <v>25</v>
      </c>
      <c r="B5" s="43">
        <v>2</v>
      </c>
      <c r="C5" s="44"/>
      <c r="D5" s="45"/>
      <c r="E5" s="46">
        <v>4</v>
      </c>
      <c r="F5" s="46"/>
      <c r="G5" s="46">
        <v>5</v>
      </c>
      <c r="H5" s="46"/>
      <c r="I5" s="46"/>
      <c r="J5" s="28">
        <v>6</v>
      </c>
      <c r="K5" s="29">
        <v>7</v>
      </c>
      <c r="L5" s="29">
        <v>8</v>
      </c>
      <c r="M5" s="42">
        <v>9</v>
      </c>
      <c r="N5" s="42"/>
      <c r="O5" s="42"/>
      <c r="P5" s="42"/>
      <c r="Q5" s="42"/>
      <c r="R5" s="42">
        <v>10</v>
      </c>
      <c r="S5" s="42"/>
      <c r="T5" s="42"/>
      <c r="U5" s="42"/>
      <c r="V5" s="4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ht="14.25">
      <c r="U6" s="2"/>
    </row>
    <row r="7" ht="14.25">
      <c r="B7" s="5"/>
    </row>
  </sheetData>
  <sheetProtection/>
  <mergeCells count="13">
    <mergeCell ref="A2:V2"/>
    <mergeCell ref="B3:D3"/>
    <mergeCell ref="E3:H3"/>
    <mergeCell ref="I3:J3"/>
    <mergeCell ref="M3:N3"/>
    <mergeCell ref="O3:P3"/>
    <mergeCell ref="Q3:R3"/>
    <mergeCell ref="S3:V3"/>
    <mergeCell ref="B5:D5"/>
    <mergeCell ref="R5:V5"/>
    <mergeCell ref="E5:F5"/>
    <mergeCell ref="G5:I5"/>
    <mergeCell ref="M5:Q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  <headerFooter scaleWithDoc="0" alignWithMargins="0">
    <oddFooter>&amp;C- 4 -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刘嘉丽</cp:lastModifiedBy>
  <cp:lastPrinted>2017-12-14T02:22:01Z</cp:lastPrinted>
  <dcterms:created xsi:type="dcterms:W3CDTF">2014-01-24T07:06:01Z</dcterms:created>
  <dcterms:modified xsi:type="dcterms:W3CDTF">2017-12-14T02:22:06Z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